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guillen\Desktop\"/>
    </mc:Choice>
  </mc:AlternateContent>
  <bookViews>
    <workbookView xWindow="9900" yWindow="15" windowWidth="15195" windowHeight="8190" tabRatio="603" firstSheet="1" activeTab="1"/>
  </bookViews>
  <sheets>
    <sheet name="Hoja1" sheetId="1" state="hidden" r:id="rId1"/>
    <sheet name="Formato Educación " sheetId="4" r:id="rId2"/>
    <sheet name="Hoja2" sheetId="5" state="hidden" r:id="rId3"/>
  </sheets>
  <externalReferences>
    <externalReference r:id="rId4"/>
    <externalReference r:id="rId5"/>
  </externalReferences>
  <definedNames>
    <definedName name="_xlnm._FilterDatabase" localSheetId="0" hidden="1">Hoja1!$B$3:$O$110</definedName>
    <definedName name="_xlnm.Print_Area" localSheetId="1">'Formato Educación '!$B$2:$N$26</definedName>
    <definedName name="_xlnm.Print_Area" localSheetId="0">Hoja1!$A$1:$N$103</definedName>
    <definedName name="ESCALAFON">[1]Hoja2!$B$4:$B$9</definedName>
    <definedName name="_xlnm.Print_Titles" localSheetId="0">Hoja1!$2:$2</definedName>
  </definedNames>
  <calcPr calcId="152511"/>
</workbook>
</file>

<file path=xl/calcChain.xml><?xml version="1.0" encoding="utf-8"?>
<calcChain xmlns="http://schemas.openxmlformats.org/spreadsheetml/2006/main">
  <c r="I75" i="1" l="1"/>
  <c r="J126" i="1" l="1"/>
  <c r="J129" i="1"/>
  <c r="J134" i="1"/>
  <c r="J142" i="1"/>
  <c r="J145" i="1"/>
  <c r="I157" i="1" l="1"/>
</calcChain>
</file>

<file path=xl/sharedStrings.xml><?xml version="1.0" encoding="utf-8"?>
<sst xmlns="http://schemas.openxmlformats.org/spreadsheetml/2006/main" count="1032" uniqueCount="299">
  <si>
    <t>LEE ACOSTA GUSTAVO</t>
  </si>
  <si>
    <t>MEDIO TIEMPO</t>
  </si>
  <si>
    <t>PROFESOR TITULAR</t>
  </si>
  <si>
    <t>MEDICINA</t>
  </si>
  <si>
    <t>REMOLINA SUAREZ CAMILO</t>
  </si>
  <si>
    <t>MUÑETONES REINA NESTOR NENROTH</t>
  </si>
  <si>
    <t>INSTRUCTOR ASISTENTE</t>
  </si>
  <si>
    <t>FLORIDO CAICEDO CARLOS ARTURO</t>
  </si>
  <si>
    <t>PROFESOR ASOCIADO</t>
  </si>
  <si>
    <t>GARCIA ANGULO OSCAR ARMANDO</t>
  </si>
  <si>
    <t>INSTRUCTOR ASOCIADO</t>
  </si>
  <si>
    <t>ALDANA DIMAS GUILLERMO EDUARDO</t>
  </si>
  <si>
    <t>PROFESOR ASISTENTE</t>
  </si>
  <si>
    <t>CAMARGO MOLINARES RAUL EDUARDO</t>
  </si>
  <si>
    <t>VALLEJOS NARVAEZ ALVARO GUILLERMO</t>
  </si>
  <si>
    <t>TIEMPO COMPLETO</t>
  </si>
  <si>
    <t>MORA PADILLA EDMUNDO</t>
  </si>
  <si>
    <t>BENAVIDES BERMUDEZ JAVIER MAURICIO</t>
  </si>
  <si>
    <t>GUILLEN OLAYA JAVIER FABRICIO</t>
  </si>
  <si>
    <t>GUERRERO GONZALEZ PEDRO</t>
  </si>
  <si>
    <t>PRESTACION DE SERVICIOS</t>
  </si>
  <si>
    <t>FORERO RUBIO JORGE</t>
  </si>
  <si>
    <t>SERRATO PINZON JOSE EFREN</t>
  </si>
  <si>
    <t>BORRERO  BORRERO LEONIDAS</t>
  </si>
  <si>
    <t>HORA CATEDRA</t>
  </si>
  <si>
    <t>FORERO BULLA GERMAN</t>
  </si>
  <si>
    <t>OCHOA DEL PORTILLO GABRIEL</t>
  </si>
  <si>
    <t xml:space="preserve">ROBAYO GUILLERMO </t>
  </si>
  <si>
    <t>RAMIREZ RUEDA JUAN CAMILO</t>
  </si>
  <si>
    <t>SUAREZ CAMACHO ALFONSO</t>
  </si>
  <si>
    <t>TIEMPO PARCIAL</t>
  </si>
  <si>
    <t>CASTRO PINEDA LUIS ALBERTO</t>
  </si>
  <si>
    <t>CRUZ MARTINEZ LUIS EDUARDO</t>
  </si>
  <si>
    <t>ZULUAGA GOMEZ JAIRO ALBERTO</t>
  </si>
  <si>
    <t>GARAVITO RODRIGUEZ EDGAR</t>
  </si>
  <si>
    <t>MARTINEZ SANCHEZ MIGUEL</t>
  </si>
  <si>
    <t>REVEREND LIZCANO CARLOS ARTURO</t>
  </si>
  <si>
    <t>LIEVANO TRIANA MANUEL JHON</t>
  </si>
  <si>
    <t xml:space="preserve">FRANCO ZULUAGA JORGE ANDRES </t>
  </si>
  <si>
    <t xml:space="preserve">PEDRAZA OLGA LUCIA </t>
  </si>
  <si>
    <t>OCAMPO PADILLA PATRICIA</t>
  </si>
  <si>
    <t>BENAVIDES PAREJO JULIA MARIA</t>
  </si>
  <si>
    <t>TRUJILLO ROMAN PATRICIA AMPARO</t>
  </si>
  <si>
    <t>ARANGO BONILLA ALBA ISABEL</t>
  </si>
  <si>
    <t>TORRES ROJAS SOLITA</t>
  </si>
  <si>
    <t>CASTAÑEDA MURCIA MAGDA RUTH</t>
  </si>
  <si>
    <t>ARDILA SANCHEZ MARGARITA</t>
  </si>
  <si>
    <t>GRANADA DE PRADA CLARA PATRICIA</t>
  </si>
  <si>
    <t>CASTAÑEDA MURCIA ZOILA</t>
  </si>
  <si>
    <t>LILIANA MERCEDES MORENO</t>
  </si>
  <si>
    <t>LOPEZ CHAVARRIO MARCELA</t>
  </si>
  <si>
    <t>OTALORA FORERO CLAUDIA MARCELA</t>
  </si>
  <si>
    <t>PINZON BURGOS LUZ ADRIANA</t>
  </si>
  <si>
    <t>FAJARDO URIBE CLAUDIA</t>
  </si>
  <si>
    <t>MEDINA ORJUELA ADRIANA</t>
  </si>
  <si>
    <t>MELO TRUJILLO OLGA LUCIA</t>
  </si>
  <si>
    <t>GUTIERREZ CASTAÑEDA LUZ DARY</t>
  </si>
  <si>
    <t>RUBIO GOMEZ CLADELIS</t>
  </si>
  <si>
    <t xml:space="preserve">VARGAS BUITRAGO VIVIANA </t>
  </si>
  <si>
    <t>PRECIADO BARRERA HELEN IVONNE</t>
  </si>
  <si>
    <t>NAVARRO MEJIA YOHANNA ANDREA</t>
  </si>
  <si>
    <t>PAREJA FRANCO LUIS RENE</t>
  </si>
  <si>
    <t>CHAVES SANTIAGO WALTER GABRIEL</t>
  </si>
  <si>
    <t>VERGEL TAPIA VICTOR ALEJANDRO</t>
  </si>
  <si>
    <t>NOSSA BARRERA JUAN MANUEL</t>
  </si>
  <si>
    <t xml:space="preserve">VARGAS MARTINEZ VICTOR ALEJANDRO </t>
  </si>
  <si>
    <t>ORDUZ SANCHEZ JOSE FERNANDO</t>
  </si>
  <si>
    <t>MARQUEZ RODRIGUEZ JORGE ADALBERTO</t>
  </si>
  <si>
    <t>URIBE GRANJA CAMILO</t>
  </si>
  <si>
    <t>GALVIS RINCON JUAN CARLOS</t>
  </si>
  <si>
    <t>VILLA RAMIREZ FRANCISCO JAVIER</t>
  </si>
  <si>
    <t>MORENO GOMEZ HECTOR RAUL</t>
  </si>
  <si>
    <t>BELTRAN GUERRA JAIME ALFONSO</t>
  </si>
  <si>
    <t>VILLEGAS  JORGE EDGAR</t>
  </si>
  <si>
    <t>MELO RAMIREZ CARLOS RAUL</t>
  </si>
  <si>
    <t>GARCIA VEGA OSCAR ARMANDO</t>
  </si>
  <si>
    <t>RODRIGUEZ URIBE NORMAN ALFREDO</t>
  </si>
  <si>
    <t>ESPINOSA ACUÑA FABIO ENRIQUE</t>
  </si>
  <si>
    <t>ENCISO OLIVERA CESAR ORLANDO</t>
  </si>
  <si>
    <t>ROJAS ARIAS JOSE LUIS</t>
  </si>
  <si>
    <t>SANCHEZ BLANCO JUAN PABLO</t>
  </si>
  <si>
    <t>GONZALEZ CARDENAS VICTOR HUGO</t>
  </si>
  <si>
    <t>SPROCKEL DIAZ JHON JAIME</t>
  </si>
  <si>
    <t>TORRES FUENTES CARLOS EDUARDO</t>
  </si>
  <si>
    <t>HERNANDEZ VELA SERGIO</t>
  </si>
  <si>
    <t>RODRIGUEZ ECHEVERRI NESTOR ANDRES</t>
  </si>
  <si>
    <t xml:space="preserve">OLAYA SANCHEZ ALEJANDRO </t>
  </si>
  <si>
    <t>MORALES NARANJO SAMUEL DAVID</t>
  </si>
  <si>
    <t>TORRES BAHAMON DANIEL</t>
  </si>
  <si>
    <t>ALDANA BARON DIEGO MAURICIO</t>
  </si>
  <si>
    <t>RINCON PLATA GUSTAVO ANDRES</t>
  </si>
  <si>
    <t>DIAZTAGLE JUAN JOSE</t>
  </si>
  <si>
    <t xml:space="preserve">INSTRUCTOR ASISTENTE </t>
  </si>
  <si>
    <t>MEJIA MEJIA OMAR RAMON</t>
  </si>
  <si>
    <t>SAAVEDRA ORTIZ MIGUEL ANGEL</t>
  </si>
  <si>
    <t>MERCADO ROSA JOSE LUBIN</t>
  </si>
  <si>
    <t>MEZA MORON FERNANDO</t>
  </si>
  <si>
    <t>RUANO BAUTISTA CAMILO ANDRES</t>
  </si>
  <si>
    <t>MONITOR</t>
  </si>
  <si>
    <t>AVILA GARCIA MARIA PAULA</t>
  </si>
  <si>
    <t>GUERRERO ROJAS RAFAEL ANTONIO</t>
  </si>
  <si>
    <t>HERNANDEZ ACEVEDO GUALBERTO YESID</t>
  </si>
  <si>
    <t xml:space="preserve">MONITOR </t>
  </si>
  <si>
    <t>CEDULA</t>
  </si>
  <si>
    <t>NOMBRES Y APELLIDOS</t>
  </si>
  <si>
    <t>DEDICACIÓN</t>
  </si>
  <si>
    <t>HORAS</t>
  </si>
  <si>
    <t>ESCALAFON</t>
  </si>
  <si>
    <t>FECHA INICIO</t>
  </si>
  <si>
    <t>FECHA FIN</t>
  </si>
  <si>
    <t>SUELDO</t>
  </si>
  <si>
    <t>FACULTAD</t>
  </si>
  <si>
    <t>ALVAREZ DIEZ VIVIANA IVONNE</t>
  </si>
  <si>
    <t>MACRAIGNE  STEVE</t>
  </si>
  <si>
    <t xml:space="preserve">TRIBIN FERRO RICARDO </t>
  </si>
  <si>
    <t>BECERRA SUAREZ JUAN ANTONIO</t>
  </si>
  <si>
    <t>JIMENEZ ORTIZ LUZ CLEMENCIA</t>
  </si>
  <si>
    <t>MORENO RUBIO FANNY</t>
  </si>
  <si>
    <t>AGUDELO TURRIAGO ANGELA MARIA</t>
  </si>
  <si>
    <t xml:space="preserve">GOMEZ GARZON MARCELA </t>
  </si>
  <si>
    <t>MEDINA ROA CLAUDIA ESPERANZA</t>
  </si>
  <si>
    <t>GIL SAENZ CAMILO ENRIQUE</t>
  </si>
  <si>
    <t xml:space="preserve">PORTILLA PINZON ALFREDO </t>
  </si>
  <si>
    <t>LONGO MENESES JORGE ESHEYDER</t>
  </si>
  <si>
    <t>SUAREZ RAMIREZ RAFAEL AUGUSTO</t>
  </si>
  <si>
    <t xml:space="preserve">MEDICINA </t>
  </si>
  <si>
    <t>FUNDACIÓN UNIVERSITARIA DE CIENCIAS DE LA SALUD NOMINA DOCENTE FACULTAD DE MEDICINA PRIMER SEMESTRE DE 2013</t>
  </si>
  <si>
    <t>MEDINA CAÑON ASTRID</t>
  </si>
  <si>
    <t xml:space="preserve">NIÑO ADDA </t>
  </si>
  <si>
    <t xml:space="preserve">MORALES BUENAVENTURA </t>
  </si>
  <si>
    <t xml:space="preserve">RUIZ MARTINEZ JORGE  HERNANDO </t>
  </si>
  <si>
    <t xml:space="preserve">HERNANDEZ CRUZ JOSE IGNACIO </t>
  </si>
  <si>
    <t>CORTES TARQUINO ALVARO</t>
  </si>
  <si>
    <t xml:space="preserve">BADILLO  AYALA EXPEDITO </t>
  </si>
  <si>
    <t xml:space="preserve">OLMOS OLMOS EDGAR  MIGUEL </t>
  </si>
  <si>
    <t>MARTINEZ MEJIA JORGE ANTONIO</t>
  </si>
  <si>
    <t>MIRANDA CRUZ ANGEL  DAVID</t>
  </si>
  <si>
    <t xml:space="preserve">PEREZ MORENO CARLOS HUMBERTO </t>
  </si>
  <si>
    <t xml:space="preserve">CASTELLANOS CHAPARRO  CARLOS </t>
  </si>
  <si>
    <t xml:space="preserve">RODRIGUEZ GOMEZ HERNANDO </t>
  </si>
  <si>
    <t xml:space="preserve">PALACIOS SANCHEZ  EDUARDO </t>
  </si>
  <si>
    <t xml:space="preserve">TABORDA RAMIREZ LUIS CARLOS </t>
  </si>
  <si>
    <t>RODRIGUEZ ANGARITA CARLOS EDGARDO</t>
  </si>
  <si>
    <t xml:space="preserve">CEBALLOS BURBANO OSWALDO </t>
  </si>
  <si>
    <t>GOMEZ DUQUE MARIO</t>
  </si>
  <si>
    <t>CANTINI ARDILA JORGE  ERNESTO</t>
  </si>
  <si>
    <t>WILCHES QUINTANA FABIO</t>
  </si>
  <si>
    <t>GUILLERMO   RUEDA ESCALLON</t>
  </si>
  <si>
    <t>ROJAS GARCIA WILLIAM</t>
  </si>
  <si>
    <t>MURCIA HERRERA ARIEL</t>
  </si>
  <si>
    <t>BALLEN PARRAGA FABIO</t>
  </si>
  <si>
    <t>SUAREZ ARIZA ROBERTO ANTONIO</t>
  </si>
  <si>
    <t>ROSSELLI SAN MARTIN CARLOS</t>
  </si>
  <si>
    <t xml:space="preserve">TABORDA SAMPER MARIA ALEJANDRA </t>
  </si>
  <si>
    <t xml:space="preserve">DIDZIULIS GRIGALIUNAS LAIMA  LUCIA </t>
  </si>
  <si>
    <t>HERNANDEZ WALTEROS DIANA MARCELA</t>
  </si>
  <si>
    <t>JIMENEZ ROJAS ADRIANA MARIA</t>
  </si>
  <si>
    <t>SOLANO TRUJILLO  MARIA HELENA</t>
  </si>
  <si>
    <t>ARCHILA GOMEZ MARIA DEL PILAR</t>
  </si>
  <si>
    <t xml:space="preserve">LEAL HURTADO ESPERANZA </t>
  </si>
  <si>
    <t>TORRES TOVAR LILIAN ANDREA</t>
  </si>
  <si>
    <t xml:space="preserve">ARIAS FERNANDEZ DIANA ANDREA </t>
  </si>
  <si>
    <t>HINCAPIE PARRA DALIA ANDREA</t>
  </si>
  <si>
    <t xml:space="preserve">GOMEZ CUSNIR JORGE  EUGENIO </t>
  </si>
  <si>
    <t xml:space="preserve">ACUÑA OSORIO EDGAR </t>
  </si>
  <si>
    <t>TERNERA BARRIOS ALFONSO ERNESTO</t>
  </si>
  <si>
    <t>PACHECO TRUJILLO MAIKEL ADOLFO</t>
  </si>
  <si>
    <t>POLO NIETO JOSE FERNANDO</t>
  </si>
  <si>
    <t xml:space="preserve">DIAZGRANADOS MESA JUAN FERNANDO  </t>
  </si>
  <si>
    <t>PEÑALOZA RAMIREZ ARECIO</t>
  </si>
  <si>
    <t>BONILLA JASSIR JUAN CARLOS</t>
  </si>
  <si>
    <t xml:space="preserve">CARLOS   RODRIGUEZ </t>
  </si>
  <si>
    <t xml:space="preserve">CAMPO RODRIGUEZ  PIEDAD DEL CARMEN </t>
  </si>
  <si>
    <t xml:space="preserve">INSTRUCTOR ASOCIADA </t>
  </si>
  <si>
    <t>ANUAL</t>
  </si>
  <si>
    <t>$2.173.000,00</t>
  </si>
  <si>
    <t>CONTRATACIÓN ANUAL O INDEFINIDA FACULTAD DE MEDICINA</t>
  </si>
  <si>
    <t>BONIFICACION</t>
  </si>
  <si>
    <t>TOTAL NOMINA MENSUAL</t>
  </si>
  <si>
    <t>ASIGNATURA</t>
  </si>
  <si>
    <t>CATEDRA CIENCIA</t>
  </si>
  <si>
    <t>CIENCIAS CLINICAS</t>
  </si>
  <si>
    <t>CIENCIAS BASICAS</t>
  </si>
  <si>
    <t xml:space="preserve">SALUD MENTAL </t>
  </si>
  <si>
    <t>PREUNIVERSITARIO</t>
  </si>
  <si>
    <t xml:space="preserve">MEDICINA INTERNA </t>
  </si>
  <si>
    <t xml:space="preserve">MORFOLOGIA </t>
  </si>
  <si>
    <t>EXPRESION ORAL Y ESCRITA</t>
  </si>
  <si>
    <t>GINECOLOGIA</t>
  </si>
  <si>
    <t xml:space="preserve">PATOLOGIA </t>
  </si>
  <si>
    <t>MATEMATICAS</t>
  </si>
  <si>
    <t xml:space="preserve">SEMIOLOGIA </t>
  </si>
  <si>
    <t>Cirugía CARDIOVASCULAR</t>
  </si>
  <si>
    <t xml:space="preserve">DERMATOLOGIA </t>
  </si>
  <si>
    <t xml:space="preserve">ANESTESIA </t>
  </si>
  <si>
    <t>OTORRINOLARINGOLOGIA</t>
  </si>
  <si>
    <t xml:space="preserve">NEUROLOGIA </t>
  </si>
  <si>
    <t xml:space="preserve">CIRUGIA GENERAL </t>
  </si>
  <si>
    <t xml:space="preserve">Medicina Critica y Cuidado Intensivo </t>
  </si>
  <si>
    <t xml:space="preserve">CIRUGIA PLASTICA </t>
  </si>
  <si>
    <t>ORTOPEDIA</t>
  </si>
  <si>
    <t xml:space="preserve">ENDOCRINOLOGIA </t>
  </si>
  <si>
    <t xml:space="preserve">NEFROLOGIA </t>
  </si>
  <si>
    <t xml:space="preserve">PEDIATRIA </t>
  </si>
  <si>
    <t>MICROBIOLOGIA -investigacion</t>
  </si>
  <si>
    <t xml:space="preserve">HEMATOLOGIA </t>
  </si>
  <si>
    <t xml:space="preserve">GENETICA </t>
  </si>
  <si>
    <t xml:space="preserve">GINECOLOGIA </t>
  </si>
  <si>
    <t xml:space="preserve">CARDIOLOGIA </t>
  </si>
  <si>
    <t>PATOLOGIA</t>
  </si>
  <si>
    <t xml:space="preserve">OFTALMOLOGIA </t>
  </si>
  <si>
    <t>GASTROENTEROLOGIA</t>
  </si>
  <si>
    <t xml:space="preserve">Medicina del Dolor y Cuidado Paliativo </t>
  </si>
  <si>
    <t>CUIDADOS BASICOS</t>
  </si>
  <si>
    <t xml:space="preserve">BIOMEDICA </t>
  </si>
  <si>
    <t xml:space="preserve">BIOETICA Y NEUROCIRUGÍA </t>
  </si>
  <si>
    <t>MEDICINA FAMILIAR</t>
  </si>
  <si>
    <t>BIOMEDICA I</t>
  </si>
  <si>
    <t xml:space="preserve">FISIOLOGIA </t>
  </si>
  <si>
    <t>INVESTIGACIONES</t>
  </si>
  <si>
    <t xml:space="preserve">MICROBIOLOGIA </t>
  </si>
  <si>
    <t>REHABILITACION</t>
  </si>
  <si>
    <t xml:space="preserve">INMUNOLOGIA </t>
  </si>
  <si>
    <t>BIOMEDICA</t>
  </si>
  <si>
    <t xml:space="preserve">SEXOLOGIA </t>
  </si>
  <si>
    <t>PREUNIVER</t>
  </si>
  <si>
    <t xml:space="preserve">HEMODINAMIA </t>
  </si>
  <si>
    <t xml:space="preserve">ECOLOGIA Y BIOMEDICA </t>
  </si>
  <si>
    <t>CIRUGÍA GENERAL</t>
  </si>
  <si>
    <t>NUTRICION</t>
  </si>
  <si>
    <t xml:space="preserve">TOXICOLOGIA </t>
  </si>
  <si>
    <t xml:space="preserve">CIRUGIA PEDIATRICA </t>
  </si>
  <si>
    <t xml:space="preserve">ORTOPEDIA PEDIATRICA </t>
  </si>
  <si>
    <t xml:space="preserve">SALUD PUBLICA </t>
  </si>
  <si>
    <t>LIDER DE INVESTIGACIONES</t>
  </si>
  <si>
    <t xml:space="preserve">MEDICINA DE URGENCIAS </t>
  </si>
  <si>
    <t xml:space="preserve">ADMON. Y GERENCIA </t>
  </si>
  <si>
    <t xml:space="preserve">PRIMEROS AUXILIOS </t>
  </si>
  <si>
    <t>FARMACOLOGIA</t>
  </si>
  <si>
    <t>DERECHO MEDICO</t>
  </si>
  <si>
    <t>Permiso</t>
  </si>
  <si>
    <t>Conferencista</t>
  </si>
  <si>
    <t>Asistente</t>
  </si>
  <si>
    <t>Tipo de solicitud:</t>
  </si>
  <si>
    <t>Nombre:</t>
  </si>
  <si>
    <t xml:space="preserve">Tipo de Evento: </t>
  </si>
  <si>
    <t>Internacional</t>
  </si>
  <si>
    <t>Tipo de participación:</t>
  </si>
  <si>
    <t>Nacional</t>
  </si>
  <si>
    <t xml:space="preserve">Acuerdo de consejo superior </t>
  </si>
  <si>
    <t>Pago Individual Formal</t>
  </si>
  <si>
    <t>Contraprestación</t>
  </si>
  <si>
    <t>Fuera de las fechas de pago se gira el dinero a la cuenta del empleado o beneficiario</t>
  </si>
  <si>
    <t>Dentro de las fechas de pago se gira a nombre de la entidad educativa</t>
  </si>
  <si>
    <t>Elabora orden de pago y afecta presupuesto (Gestión humana)</t>
  </si>
  <si>
    <t xml:space="preserve">Envia a contabilidad para que sea elaborado el tramite de pago </t>
  </si>
  <si>
    <t>Pago Individual No Formal para Docentes</t>
  </si>
  <si>
    <t xml:space="preserve">Gestión Humana envia a la facultad de medicina formato verificado de solicitud con visto bueno y soportes </t>
  </si>
  <si>
    <t>Consejo de facultad genera acta de aprobación correspondiente y la envia a Gestión Humana</t>
  </si>
  <si>
    <t>El docente debe presentar certificado de asistencia en la oficina de gestión humana</t>
  </si>
  <si>
    <t>Se realiza el pago directamente a la persona</t>
  </si>
  <si>
    <t xml:space="preserve">Pago individual No Formal para Administrativos </t>
  </si>
  <si>
    <t xml:space="preserve">Gestión Humana verifiva firmas de aprobación y requisitos </t>
  </si>
  <si>
    <t xml:space="preserve">Envia a servicios administrativos la solicitud y los soportes de la capacitación </t>
  </si>
  <si>
    <t xml:space="preserve">Servicios contacta al proveedor para tramite de pago </t>
  </si>
  <si>
    <t>Elabora orden de pago y afecta presupuesto (Servicios Administrativos)</t>
  </si>
  <si>
    <t>Se realiza el pago directamente a la entidad</t>
  </si>
  <si>
    <t>Otro, cual?</t>
  </si>
  <si>
    <t>INFORMACIÓN DEL PROGRAMA</t>
  </si>
  <si>
    <t>FIRMAS</t>
  </si>
  <si>
    <t>C.C.</t>
  </si>
  <si>
    <t>APROBACIONES</t>
  </si>
  <si>
    <t>GESTIÓN HUMANA</t>
  </si>
  <si>
    <t>CONSEJO DE FACULTAD</t>
  </si>
  <si>
    <t>Inicio:</t>
  </si>
  <si>
    <t>Fin:</t>
  </si>
  <si>
    <t>Fecha de ingreso:</t>
  </si>
  <si>
    <t>Apoyo</t>
  </si>
  <si>
    <t>Otro, Cual?</t>
  </si>
  <si>
    <t>Si</t>
  </si>
  <si>
    <t>No</t>
  </si>
  <si>
    <t>Fecha</t>
  </si>
  <si>
    <t>Nota: Tenga en cuenta que su solicitud debe cumplir con los requisitos contenidos en el reglamento de apoyo financiero a la formación académica</t>
  </si>
  <si>
    <t xml:space="preserve"> </t>
  </si>
  <si>
    <t>Facultad :</t>
  </si>
  <si>
    <t>GESTIÓN DE BECAS</t>
  </si>
  <si>
    <t xml:space="preserve">VERSIÓN: 01 </t>
  </si>
  <si>
    <t>FECHA: 17-SEP-2015</t>
  </si>
  <si>
    <t>Duración del evento objeto de la solicitud:</t>
  </si>
  <si>
    <t>Valor del apoyo:</t>
  </si>
  <si>
    <t xml:space="preserve">¿Durante el presente año ha realizado solicitudes para asistir a eventos? </t>
  </si>
  <si>
    <t>SOLICITANTE</t>
  </si>
  <si>
    <t>JEFE DE PROGRAMA / SECRETARIO ACADEMICO</t>
  </si>
  <si>
    <t>DECANO</t>
  </si>
  <si>
    <t>OBSERVACIONES:</t>
  </si>
  <si>
    <t>SOLICITUD DE APOYO PARA BECA EVENTO ACADEMICO</t>
  </si>
  <si>
    <r>
      <rPr>
        <b/>
        <sz val="9"/>
        <color theme="1"/>
        <rFont val="Futura Md BT"/>
        <family val="2"/>
      </rPr>
      <t>DIVISIÓN DE GESTIÓN HUMA</t>
    </r>
    <r>
      <rPr>
        <b/>
        <sz val="9"/>
        <color theme="1"/>
        <rFont val="Arial"/>
        <family val="2"/>
      </rPr>
      <t>NA                                                                                                                                                                Pag. 1 de 1</t>
    </r>
  </si>
  <si>
    <t>CÓDIGO: F-SP-GER-05</t>
  </si>
  <si>
    <t>Nombre del programa: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</si>
</sst>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[$-C0A]d\-mmm\-yy;@"/>
    <numFmt numFmtId="166" formatCode="_-* #,##0\ _€_-;\-* #,##0\ _€_-;_-* &quot;-&quot;??\ _€_-;_-@_-"/>
    <numFmt numFmtId="167" formatCode="[$$-240A]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name val="Futura Md BT"/>
      <family val="2"/>
    </font>
    <font>
      <b/>
      <sz val="9"/>
      <color theme="1"/>
      <name val="Futura Md BT"/>
      <family val="2"/>
    </font>
    <font>
      <b/>
      <sz val="10"/>
      <color theme="1"/>
      <name val="Futura Md BT"/>
      <family val="2"/>
    </font>
    <font>
      <sz val="10"/>
      <color theme="1"/>
      <name val="Futura Md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</cellStyleXfs>
  <cellXfs count="103">
    <xf numFmtId="0" fontId="0" fillId="0" borderId="0" xfId="0"/>
    <xf numFmtId="0" fontId="3" fillId="0" borderId="0" xfId="0" applyFont="1" applyFill="1"/>
    <xf numFmtId="0" fontId="3" fillId="0" borderId="5" xfId="0" applyNumberFormat="1" applyFont="1" applyFill="1" applyBorder="1"/>
    <xf numFmtId="0" fontId="3" fillId="0" borderId="1" xfId="0" applyFont="1" applyFill="1" applyBorder="1"/>
    <xf numFmtId="165" fontId="3" fillId="0" borderId="1" xfId="0" applyNumberFormat="1" applyFont="1" applyFill="1" applyBorder="1"/>
    <xf numFmtId="167" fontId="3" fillId="0" borderId="1" xfId="0" applyNumberFormat="1" applyFont="1" applyFill="1" applyBorder="1" applyAlignment="1">
      <alignment vertical="center"/>
    </xf>
    <xf numFmtId="0" fontId="3" fillId="0" borderId="6" xfId="0" applyFont="1" applyFill="1" applyBorder="1"/>
    <xf numFmtId="0" fontId="3" fillId="0" borderId="5" xfId="1" applyNumberFormat="1" applyFont="1" applyFill="1" applyBorder="1"/>
    <xf numFmtId="167" fontId="3" fillId="0" borderId="1" xfId="0" applyNumberFormat="1" applyFont="1" applyFill="1" applyBorder="1" applyAlignment="1"/>
    <xf numFmtId="0" fontId="3" fillId="0" borderId="11" xfId="1" applyNumberFormat="1" applyFont="1" applyFill="1" applyBorder="1"/>
    <xf numFmtId="0" fontId="3" fillId="0" borderId="7" xfId="0" applyFont="1" applyFill="1" applyBorder="1"/>
    <xf numFmtId="165" fontId="3" fillId="0" borderId="7" xfId="0" applyNumberFormat="1" applyFont="1" applyFill="1" applyBorder="1"/>
    <xf numFmtId="167" fontId="3" fillId="0" borderId="7" xfId="0" applyNumberFormat="1" applyFont="1" applyFill="1" applyBorder="1" applyAlignment="1"/>
    <xf numFmtId="0" fontId="3" fillId="0" borderId="8" xfId="0" applyFont="1" applyFill="1" applyBorder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6" fontId="0" fillId="0" borderId="5" xfId="1" applyNumberFormat="1" applyFont="1" applyFill="1" applyBorder="1"/>
    <xf numFmtId="0" fontId="3" fillId="2" borderId="14" xfId="1" applyNumberFormat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vertical="center"/>
    </xf>
    <xf numFmtId="167" fontId="3" fillId="0" borderId="9" xfId="0" applyNumberFormat="1" applyFont="1" applyFill="1" applyBorder="1" applyAlignment="1"/>
    <xf numFmtId="0" fontId="3" fillId="0" borderId="23" xfId="1" applyNumberFormat="1" applyFont="1" applyFill="1" applyBorder="1"/>
    <xf numFmtId="0" fontId="3" fillId="0" borderId="12" xfId="0" applyFont="1" applyFill="1" applyBorder="1"/>
    <xf numFmtId="165" fontId="3" fillId="0" borderId="12" xfId="0" applyNumberFormat="1" applyFont="1" applyFill="1" applyBorder="1"/>
    <xf numFmtId="167" fontId="3" fillId="0" borderId="12" xfId="0" applyNumberFormat="1" applyFont="1" applyFill="1" applyBorder="1" applyAlignment="1"/>
    <xf numFmtId="167" fontId="3" fillId="0" borderId="24" xfId="0" applyNumberFormat="1" applyFont="1" applyFill="1" applyBorder="1" applyAlignment="1"/>
    <xf numFmtId="0" fontId="3" fillId="0" borderId="25" xfId="0" applyFont="1" applyFill="1" applyBorder="1"/>
    <xf numFmtId="0" fontId="2" fillId="0" borderId="28" xfId="0" applyFont="1" applyFill="1" applyBorder="1"/>
    <xf numFmtId="167" fontId="2" fillId="0" borderId="31" xfId="0" applyNumberFormat="1" applyFont="1" applyFill="1" applyBorder="1" applyAlignment="1">
      <alignment horizontal="center"/>
    </xf>
    <xf numFmtId="167" fontId="3" fillId="0" borderId="0" xfId="0" applyNumberFormat="1" applyFont="1" applyFill="1"/>
    <xf numFmtId="0" fontId="5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wrapText="1"/>
    </xf>
    <xf numFmtId="0" fontId="12" fillId="3" borderId="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7" fontId="2" fillId="0" borderId="29" xfId="0" applyNumberFormat="1" applyFont="1" applyFill="1" applyBorder="1" applyAlignment="1">
      <alignment horizontal="center"/>
    </xf>
    <xf numFmtId="167" fontId="2" fillId="0" borderId="3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2" borderId="15" xfId="1" applyNumberFormat="1" applyFont="1" applyFill="1" applyBorder="1" applyAlignment="1">
      <alignment horizontal="center"/>
    </xf>
    <xf numFmtId="0" fontId="3" fillId="2" borderId="16" xfId="1" applyNumberFormat="1" applyFont="1" applyFill="1" applyBorder="1" applyAlignment="1">
      <alignment horizontal="center"/>
    </xf>
    <xf numFmtId="0" fontId="3" fillId="2" borderId="20" xfId="1" applyNumberFormat="1" applyFont="1" applyFill="1" applyBorder="1" applyAlignment="1">
      <alignment horizontal="center"/>
    </xf>
    <xf numFmtId="0" fontId="3" fillId="2" borderId="17" xfId="1" applyNumberFormat="1" applyFont="1" applyFill="1" applyBorder="1" applyAlignment="1">
      <alignment horizontal="center"/>
    </xf>
    <xf numFmtId="0" fontId="3" fillId="2" borderId="13" xfId="1" applyNumberFormat="1" applyFont="1" applyFill="1" applyBorder="1" applyAlignment="1">
      <alignment horizontal="center"/>
    </xf>
    <xf numFmtId="0" fontId="3" fillId="2" borderId="21" xfId="1" applyNumberFormat="1" applyFont="1" applyFill="1" applyBorder="1" applyAlignment="1">
      <alignment horizontal="center"/>
    </xf>
    <xf numFmtId="0" fontId="3" fillId="0" borderId="15" xfId="1" applyNumberFormat="1" applyFont="1" applyFill="1" applyBorder="1" applyAlignment="1">
      <alignment horizontal="center"/>
    </xf>
    <xf numFmtId="0" fontId="3" fillId="0" borderId="16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41275</xdr:rowOff>
    </xdr:from>
    <xdr:to>
      <xdr:col>2</xdr:col>
      <xdr:colOff>273050</xdr:colOff>
      <xdr:row>6</xdr:row>
      <xdr:rowOff>107536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225" y="200025"/>
          <a:ext cx="758825" cy="82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EGO%20PARRA\informes\presupuesto\BD_DOCENTES_FUC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daparra\CONFIG~1\Temp\MovimientosporConcepto-6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H"/>
      <sheetName val="Hoja3"/>
      <sheetName val="Hoja2"/>
      <sheetName val="MEDICINA"/>
      <sheetName val="ENFERMERIA"/>
      <sheetName val="INSTRUMENTACION"/>
      <sheetName val="CITOHISTOLOGÍA"/>
      <sheetName val="ADMINISTRACIÓN"/>
      <sheetName val="Hoja1"/>
      <sheetName val="CONSOLIDADO"/>
    </sheetNames>
    <sheetDataSet>
      <sheetData sheetId="0"/>
      <sheetData sheetId="1"/>
      <sheetData sheetId="2">
        <row r="4">
          <cell r="A4" t="str">
            <v>MEDIO TIEMPO</v>
          </cell>
          <cell r="B4" t="str">
            <v>PROFESOR ASOCIADO</v>
          </cell>
        </row>
        <row r="5">
          <cell r="B5" t="str">
            <v>INSTRUCTOR ASISTENTE</v>
          </cell>
        </row>
        <row r="6">
          <cell r="B6" t="str">
            <v>PROFESOR ASISTENTE</v>
          </cell>
        </row>
        <row r="7">
          <cell r="B7" t="str">
            <v>PROFESOR TITULAR</v>
          </cell>
        </row>
        <row r="8">
          <cell r="B8" t="str">
            <v>INSTRUCTOR ASOCIADO</v>
          </cell>
        </row>
        <row r="9">
          <cell r="B9" t="str">
            <v>MONITOR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sporConcepto-60"/>
    </sheetNames>
    <sheetDataSet>
      <sheetData sheetId="0">
        <row r="9">
          <cell r="B9">
            <v>39774835</v>
          </cell>
          <cell r="C9" t="str">
            <v>ADRIANA MARIA JIMENEZ ROJAS</v>
          </cell>
          <cell r="D9">
            <v>931000</v>
          </cell>
        </row>
        <row r="10">
          <cell r="B10">
            <v>2904419</v>
          </cell>
          <cell r="C10" t="str">
            <v>ALVARO  CORTES TARQUINO</v>
          </cell>
          <cell r="D10">
            <v>324800</v>
          </cell>
        </row>
        <row r="11">
          <cell r="B11">
            <v>19342368</v>
          </cell>
          <cell r="C11" t="str">
            <v>ALVARO EDUARDO GRANADOS CALIXTO</v>
          </cell>
          <cell r="D11">
            <v>4004700</v>
          </cell>
        </row>
        <row r="12">
          <cell r="B12">
            <v>31863634</v>
          </cell>
          <cell r="C12" t="str">
            <v>ANA ELVIA HERNANDEZ FLOREZ</v>
          </cell>
          <cell r="D12">
            <v>380100</v>
          </cell>
        </row>
        <row r="13">
          <cell r="B13">
            <v>51554980</v>
          </cell>
          <cell r="C13" t="str">
            <v>ANA JULIA CARRILLO ALGARRA</v>
          </cell>
          <cell r="D13">
            <v>396900</v>
          </cell>
        </row>
        <row r="14">
          <cell r="B14">
            <v>19466926</v>
          </cell>
          <cell r="C14" t="str">
            <v>ARIEL  MURCIA HERRERA</v>
          </cell>
          <cell r="D14">
            <v>619500</v>
          </cell>
        </row>
        <row r="15">
          <cell r="B15">
            <v>17055443</v>
          </cell>
          <cell r="C15" t="str">
            <v>DARIO SALVADOR CADENA REY</v>
          </cell>
          <cell r="D15">
            <v>9867000</v>
          </cell>
        </row>
        <row r="16">
          <cell r="B16">
            <v>43787601</v>
          </cell>
          <cell r="C16" t="str">
            <v>DIANA  JIMENEZ GIRALDO</v>
          </cell>
          <cell r="D16">
            <v>272300</v>
          </cell>
        </row>
        <row r="17">
          <cell r="B17">
            <v>17192059</v>
          </cell>
          <cell r="C17" t="str">
            <v>EDGAR ALBERTO MUÑOZ VARGAS</v>
          </cell>
          <cell r="D17">
            <v>7730100</v>
          </cell>
        </row>
        <row r="18">
          <cell r="B18">
            <v>17032944</v>
          </cell>
          <cell r="C18" t="str">
            <v>EDUARDO  PALACIOS SANCHEZ</v>
          </cell>
          <cell r="D18">
            <v>1590000</v>
          </cell>
        </row>
        <row r="19">
          <cell r="B19">
            <v>52434631</v>
          </cell>
          <cell r="C19" t="str">
            <v>ERIKA ALEXANDRA ALDANA REYES</v>
          </cell>
          <cell r="D19">
            <v>379400</v>
          </cell>
        </row>
        <row r="20">
          <cell r="B20">
            <v>4972200</v>
          </cell>
          <cell r="C20" t="str">
            <v>ESTEBAN  DIAZGRANADOS GOENAGA</v>
          </cell>
          <cell r="D20">
            <v>3602000</v>
          </cell>
        </row>
        <row r="21">
          <cell r="B21">
            <v>19470160</v>
          </cell>
          <cell r="C21" t="str">
            <v>FABIO  BALLEN PARRAGA</v>
          </cell>
          <cell r="D21">
            <v>303800</v>
          </cell>
        </row>
        <row r="22">
          <cell r="B22">
            <v>31153085</v>
          </cell>
          <cell r="C22" t="str">
            <v>FLORENCIA  PLATA HURTADO</v>
          </cell>
          <cell r="D22">
            <v>106400</v>
          </cell>
        </row>
        <row r="23">
          <cell r="B23">
            <v>160236</v>
          </cell>
          <cell r="C23" t="str">
            <v>GONZALO  LOPEZ ESCOBAR</v>
          </cell>
          <cell r="D23">
            <v>6968500</v>
          </cell>
        </row>
        <row r="24">
          <cell r="B24">
            <v>19393380</v>
          </cell>
          <cell r="C24" t="str">
            <v>JAIRO ALBERTO ZULUAGA GOMEZ</v>
          </cell>
          <cell r="D24">
            <v>282200</v>
          </cell>
        </row>
        <row r="25">
          <cell r="B25">
            <v>10057190</v>
          </cell>
          <cell r="C25" t="str">
            <v>JORGE ANTONIO MARTINEZ MEJIA</v>
          </cell>
          <cell r="D25">
            <v>324800</v>
          </cell>
        </row>
        <row r="26">
          <cell r="B26">
            <v>80065127</v>
          </cell>
          <cell r="C26" t="str">
            <v>JOSE FERNANDO POLO NIETO</v>
          </cell>
          <cell r="D26">
            <v>304500</v>
          </cell>
        </row>
        <row r="27">
          <cell r="B27">
            <v>52120523</v>
          </cell>
          <cell r="C27" t="str">
            <v>LIBIA IVONNE ACUÑA LOPEZ</v>
          </cell>
          <cell r="D27">
            <v>1277500</v>
          </cell>
        </row>
        <row r="28">
          <cell r="B28">
            <v>51557819</v>
          </cell>
          <cell r="C28" t="str">
            <v>LIGIA  GARZON MORALES</v>
          </cell>
          <cell r="D28">
            <v>991900</v>
          </cell>
        </row>
        <row r="29">
          <cell r="B29">
            <v>52159712</v>
          </cell>
          <cell r="C29" t="str">
            <v>LILIAN ANDREA TORRES TOVAR</v>
          </cell>
          <cell r="D29">
            <v>806867</v>
          </cell>
        </row>
        <row r="30">
          <cell r="B30">
            <v>51744064</v>
          </cell>
          <cell r="C30" t="str">
            <v xml:space="preserve">LILIANA MERCEDES MORENO </v>
          </cell>
          <cell r="D30">
            <v>246500</v>
          </cell>
        </row>
        <row r="31">
          <cell r="B31">
            <v>19063801</v>
          </cell>
          <cell r="C31" t="str">
            <v>LUIS ALBERTO BLANCO RUBIO</v>
          </cell>
          <cell r="D31">
            <v>3602000</v>
          </cell>
        </row>
        <row r="32">
          <cell r="B32">
            <v>51776961</v>
          </cell>
          <cell r="C32" t="str">
            <v>LUZ JANETH RODRIGUEZ RAMIREZ</v>
          </cell>
          <cell r="D32">
            <v>210000</v>
          </cell>
        </row>
        <row r="33">
          <cell r="B33">
            <v>51835047</v>
          </cell>
          <cell r="C33" t="str">
            <v>MAGDA JEANNETTE ALBA SAAVEDRA</v>
          </cell>
          <cell r="D33">
            <v>620900</v>
          </cell>
        </row>
        <row r="34">
          <cell r="B34">
            <v>79570878</v>
          </cell>
          <cell r="C34" t="str">
            <v>MAIKEL ADOLFO PACHECO TRUJILLO</v>
          </cell>
          <cell r="D34">
            <v>185000</v>
          </cell>
        </row>
        <row r="35">
          <cell r="B35">
            <v>2904345</v>
          </cell>
          <cell r="C35" t="str">
            <v>MANUEL ROBERTO PALACIOS PALACIOS</v>
          </cell>
          <cell r="D35">
            <v>4470900</v>
          </cell>
        </row>
        <row r="36">
          <cell r="B36">
            <v>41340437</v>
          </cell>
          <cell r="C36" t="str">
            <v>MARIA TERESA APARICIO DE VALENZUELA</v>
          </cell>
          <cell r="D36">
            <v>620900</v>
          </cell>
        </row>
        <row r="37">
          <cell r="B37">
            <v>86071781</v>
          </cell>
          <cell r="C37" t="str">
            <v>MARTIN HUMBERTO POVEDA MORALES</v>
          </cell>
          <cell r="D37">
            <v>345100</v>
          </cell>
        </row>
        <row r="38">
          <cell r="B38">
            <v>52859399</v>
          </cell>
          <cell r="C38" t="str">
            <v>NAIDA LIZETH BELTRAN PEREZ</v>
          </cell>
          <cell r="D38">
            <v>758100</v>
          </cell>
        </row>
        <row r="39">
          <cell r="B39">
            <v>93414462</v>
          </cell>
          <cell r="C39" t="str">
            <v>OSCAR EDUARDO MENDOZA RAMIREZ</v>
          </cell>
          <cell r="D39">
            <v>4015200</v>
          </cell>
        </row>
        <row r="40">
          <cell r="B40">
            <v>80237689</v>
          </cell>
          <cell r="C40" t="str">
            <v>OSCAR JAVIER VERGARA ESCOBAR</v>
          </cell>
          <cell r="D40">
            <v>700000</v>
          </cell>
        </row>
        <row r="41">
          <cell r="B41">
            <v>19078719</v>
          </cell>
          <cell r="C41" t="str">
            <v>OSWALDO EFRAIN CEBALLOS BURBANO</v>
          </cell>
          <cell r="D41">
            <v>1590000</v>
          </cell>
        </row>
        <row r="42">
          <cell r="B42">
            <v>19477625</v>
          </cell>
          <cell r="C42" t="str">
            <v>ROBERTO ANTONIO SUAREZ ARIZA</v>
          </cell>
          <cell r="D42">
            <v>697200</v>
          </cell>
        </row>
        <row r="43">
          <cell r="B43">
            <v>52528296</v>
          </cell>
          <cell r="C43" t="str">
            <v>SANDRA CATALINA GUERRERO ARAGON</v>
          </cell>
          <cell r="D43">
            <v>260400</v>
          </cell>
        </row>
        <row r="44">
          <cell r="B44">
            <v>79235916</v>
          </cell>
          <cell r="C44" t="str">
            <v>SERGIO AUGUSTO PARRA DUARTE</v>
          </cell>
          <cell r="D44">
            <v>11556300</v>
          </cell>
        </row>
        <row r="45">
          <cell r="B45">
            <v>19436051</v>
          </cell>
          <cell r="C45" t="str">
            <v>WILLIAM  ROJAS GARCIA</v>
          </cell>
          <cell r="D45">
            <v>217000</v>
          </cell>
        </row>
        <row r="46">
          <cell r="B46">
            <v>51562074</v>
          </cell>
          <cell r="C46" t="str">
            <v>YOLANDA JOSEFINA VALLEJO PAZMIÑO</v>
          </cell>
          <cell r="D46">
            <v>1095500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O157"/>
  <sheetViews>
    <sheetView showGridLines="0" zoomScaleNormal="100" workbookViewId="0">
      <selection activeCell="A2" sqref="A2:XFD3"/>
    </sheetView>
  </sheetViews>
  <sheetFormatPr baseColWidth="10" defaultColWidth="11.42578125" defaultRowHeight="12" x14ac:dyDescent="0.2"/>
  <cols>
    <col min="1" max="1" width="1.85546875" style="1" customWidth="1"/>
    <col min="2" max="2" width="10.140625" style="1" bestFit="1" customWidth="1"/>
    <col min="3" max="3" width="32.85546875" style="1" bestFit="1" customWidth="1"/>
    <col min="4" max="4" width="20.85546875" style="1" bestFit="1" customWidth="1"/>
    <col min="5" max="5" width="5.5703125" style="1" bestFit="1" customWidth="1"/>
    <col min="6" max="6" width="19.28515625" style="1" bestFit="1" customWidth="1"/>
    <col min="7" max="7" width="9.7109375" style="1" bestFit="1" customWidth="1"/>
    <col min="8" max="8" width="9.28515625" style="1" bestFit="1" customWidth="1"/>
    <col min="9" max="9" width="10.85546875" style="1" bestFit="1" customWidth="1"/>
    <col min="10" max="10" width="10.85546875" style="1" customWidth="1"/>
    <col min="11" max="11" width="19.42578125" style="1" customWidth="1"/>
    <col min="12" max="12" width="20.7109375" style="1" customWidth="1"/>
    <col min="13" max="13" width="10.85546875" style="1" bestFit="1" customWidth="1"/>
    <col min="14" max="14" width="2.85546875" style="1" customWidth="1"/>
    <col min="15" max="16384" width="11.42578125" style="1"/>
  </cols>
  <sheetData>
    <row r="1" spans="2:13" ht="12.75" thickBot="1" x14ac:dyDescent="0.25"/>
    <row r="2" spans="2:13" ht="18.75" customHeight="1" x14ac:dyDescent="0.2">
      <c r="B2" s="50" t="s">
        <v>126</v>
      </c>
      <c r="C2" s="51"/>
      <c r="D2" s="51"/>
      <c r="E2" s="51"/>
      <c r="F2" s="51"/>
      <c r="G2" s="51"/>
      <c r="H2" s="51"/>
      <c r="I2" s="51"/>
      <c r="J2" s="52"/>
      <c r="K2" s="52"/>
      <c r="L2" s="52"/>
      <c r="M2" s="53"/>
    </row>
    <row r="3" spans="2:13" s="14" customFormat="1" ht="15.75" customHeight="1" x14ac:dyDescent="0.2">
      <c r="B3" s="16" t="s">
        <v>103</v>
      </c>
      <c r="C3" s="15" t="s">
        <v>104</v>
      </c>
      <c r="D3" s="15" t="s">
        <v>105</v>
      </c>
      <c r="E3" s="15" t="s">
        <v>106</v>
      </c>
      <c r="F3" s="15" t="s">
        <v>107</v>
      </c>
      <c r="G3" s="15" t="s">
        <v>108</v>
      </c>
      <c r="H3" s="15" t="s">
        <v>109</v>
      </c>
      <c r="I3" s="15" t="s">
        <v>110</v>
      </c>
      <c r="J3" s="21" t="s">
        <v>177</v>
      </c>
      <c r="K3" s="21" t="s">
        <v>180</v>
      </c>
      <c r="L3" s="21" t="s">
        <v>179</v>
      </c>
      <c r="M3" s="17" t="s">
        <v>111</v>
      </c>
    </row>
    <row r="4" spans="2:13" x14ac:dyDescent="0.2">
      <c r="B4" s="2">
        <v>51850490</v>
      </c>
      <c r="C4" s="3" t="s">
        <v>118</v>
      </c>
      <c r="D4" s="3" t="s">
        <v>24</v>
      </c>
      <c r="E4" s="3">
        <v>222</v>
      </c>
      <c r="F4" s="3" t="s">
        <v>6</v>
      </c>
      <c r="G4" s="4">
        <v>41288</v>
      </c>
      <c r="H4" s="4">
        <v>41432</v>
      </c>
      <c r="I4" s="5">
        <v>1340000</v>
      </c>
      <c r="J4" s="22"/>
      <c r="K4" s="22" t="s">
        <v>182</v>
      </c>
      <c r="L4" s="22" t="s">
        <v>213</v>
      </c>
      <c r="M4" s="6" t="s">
        <v>3</v>
      </c>
    </row>
    <row r="5" spans="2:13" x14ac:dyDescent="0.2">
      <c r="B5" s="7">
        <v>80504014</v>
      </c>
      <c r="C5" s="3" t="s">
        <v>89</v>
      </c>
      <c r="D5" s="3" t="s">
        <v>1</v>
      </c>
      <c r="E5" s="3">
        <v>24</v>
      </c>
      <c r="F5" s="3" t="s">
        <v>12</v>
      </c>
      <c r="G5" s="4">
        <v>41288</v>
      </c>
      <c r="H5" s="4">
        <v>41432</v>
      </c>
      <c r="I5" s="8">
        <v>2328000</v>
      </c>
      <c r="J5" s="22"/>
      <c r="K5" s="22" t="s">
        <v>182</v>
      </c>
      <c r="L5" s="22" t="s">
        <v>186</v>
      </c>
      <c r="M5" s="6" t="s">
        <v>3</v>
      </c>
    </row>
    <row r="6" spans="2:13" hidden="1" x14ac:dyDescent="0.2">
      <c r="B6" s="7">
        <v>11432723</v>
      </c>
      <c r="C6" s="3" t="s">
        <v>11</v>
      </c>
      <c r="D6" s="3" t="s">
        <v>1</v>
      </c>
      <c r="E6" s="3">
        <v>24</v>
      </c>
      <c r="F6" s="3" t="s">
        <v>12</v>
      </c>
      <c r="G6" s="4">
        <v>41288</v>
      </c>
      <c r="H6" s="4">
        <v>41432</v>
      </c>
      <c r="I6" s="8">
        <v>1006000</v>
      </c>
      <c r="J6" s="22"/>
      <c r="K6" s="22" t="s">
        <v>181</v>
      </c>
      <c r="L6" s="22" t="s">
        <v>197</v>
      </c>
      <c r="M6" s="6" t="s">
        <v>3</v>
      </c>
    </row>
    <row r="7" spans="2:13" x14ac:dyDescent="0.2">
      <c r="B7" s="2">
        <v>217739</v>
      </c>
      <c r="C7" s="3" t="s">
        <v>112</v>
      </c>
      <c r="D7" s="3" t="s">
        <v>24</v>
      </c>
      <c r="E7" s="3">
        <v>60</v>
      </c>
      <c r="F7" s="3" t="s">
        <v>10</v>
      </c>
      <c r="G7" s="4">
        <v>41288</v>
      </c>
      <c r="H7" s="4">
        <v>41432</v>
      </c>
      <c r="I7" s="5">
        <v>369000</v>
      </c>
      <c r="J7" s="22"/>
      <c r="K7" s="22" t="s">
        <v>182</v>
      </c>
      <c r="L7" s="22" t="s">
        <v>184</v>
      </c>
      <c r="M7" s="6" t="s">
        <v>3</v>
      </c>
    </row>
    <row r="8" spans="2:13" x14ac:dyDescent="0.2">
      <c r="B8" s="7">
        <v>34542781</v>
      </c>
      <c r="C8" s="3" t="s">
        <v>43</v>
      </c>
      <c r="D8" s="3" t="s">
        <v>15</v>
      </c>
      <c r="E8" s="3">
        <v>48</v>
      </c>
      <c r="F8" s="3" t="s">
        <v>12</v>
      </c>
      <c r="G8" s="4">
        <v>41285</v>
      </c>
      <c r="H8" s="4">
        <v>41432</v>
      </c>
      <c r="I8" s="8">
        <v>4655000</v>
      </c>
      <c r="J8" s="22"/>
      <c r="K8" s="22" t="s">
        <v>182</v>
      </c>
      <c r="L8" s="22" t="s">
        <v>214</v>
      </c>
      <c r="M8" s="6" t="s">
        <v>3</v>
      </c>
    </row>
    <row r="9" spans="2:13" hidden="1" x14ac:dyDescent="0.2">
      <c r="B9" s="7">
        <v>41499201</v>
      </c>
      <c r="C9" s="3" t="s">
        <v>46</v>
      </c>
      <c r="D9" s="3" t="s">
        <v>1</v>
      </c>
      <c r="E9" s="3">
        <v>24</v>
      </c>
      <c r="F9" s="3" t="s">
        <v>8</v>
      </c>
      <c r="G9" s="4">
        <v>41288</v>
      </c>
      <c r="H9" s="4">
        <v>41432</v>
      </c>
      <c r="I9" s="8">
        <v>1084000</v>
      </c>
      <c r="J9" s="22"/>
      <c r="K9" s="22" t="s">
        <v>181</v>
      </c>
      <c r="L9" s="22" t="s">
        <v>203</v>
      </c>
      <c r="M9" s="6" t="s">
        <v>3</v>
      </c>
    </row>
    <row r="10" spans="2:13" x14ac:dyDescent="0.2">
      <c r="B10" s="7">
        <v>1031138977</v>
      </c>
      <c r="C10" s="3" t="s">
        <v>99</v>
      </c>
      <c r="D10" s="3" t="s">
        <v>20</v>
      </c>
      <c r="E10" s="3">
        <v>40</v>
      </c>
      <c r="F10" s="3" t="s">
        <v>98</v>
      </c>
      <c r="G10" s="4">
        <v>41288</v>
      </c>
      <c r="H10" s="4">
        <v>41432</v>
      </c>
      <c r="I10" s="8">
        <v>1028000</v>
      </c>
      <c r="J10" s="22"/>
      <c r="K10" s="22" t="s">
        <v>182</v>
      </c>
      <c r="L10" s="22"/>
      <c r="M10" s="6" t="s">
        <v>3</v>
      </c>
    </row>
    <row r="11" spans="2:13" hidden="1" x14ac:dyDescent="0.2">
      <c r="B11" s="2">
        <v>19182857</v>
      </c>
      <c r="C11" s="3" t="s">
        <v>115</v>
      </c>
      <c r="D11" s="3" t="s">
        <v>15</v>
      </c>
      <c r="E11" s="3">
        <v>48</v>
      </c>
      <c r="F11" s="3" t="s">
        <v>2</v>
      </c>
      <c r="G11" s="4">
        <v>41288</v>
      </c>
      <c r="H11" s="4">
        <v>41432</v>
      </c>
      <c r="I11" s="5">
        <v>2322000</v>
      </c>
      <c r="J11" s="22"/>
      <c r="K11" s="22" t="s">
        <v>181</v>
      </c>
      <c r="L11" s="22" t="s">
        <v>215</v>
      </c>
      <c r="M11" s="6" t="s">
        <v>3</v>
      </c>
    </row>
    <row r="12" spans="2:13" x14ac:dyDescent="0.2">
      <c r="B12" s="7">
        <v>79316989</v>
      </c>
      <c r="C12" s="3" t="s">
        <v>72</v>
      </c>
      <c r="D12" s="3" t="s">
        <v>1</v>
      </c>
      <c r="E12" s="3">
        <v>24</v>
      </c>
      <c r="F12" s="3" t="s">
        <v>8</v>
      </c>
      <c r="G12" s="4">
        <v>41288</v>
      </c>
      <c r="H12" s="4">
        <v>41432</v>
      </c>
      <c r="I12" s="8">
        <v>2491000</v>
      </c>
      <c r="J12" s="22"/>
      <c r="K12" s="22" t="s">
        <v>182</v>
      </c>
      <c r="L12" s="22" t="s">
        <v>186</v>
      </c>
      <c r="M12" s="6" t="s">
        <v>3</v>
      </c>
    </row>
    <row r="13" spans="2:13" hidden="1" x14ac:dyDescent="0.2">
      <c r="B13" s="7">
        <v>13957855</v>
      </c>
      <c r="C13" s="3" t="s">
        <v>17</v>
      </c>
      <c r="D13" s="3" t="s">
        <v>1</v>
      </c>
      <c r="E13" s="3">
        <v>24</v>
      </c>
      <c r="F13" s="3" t="s">
        <v>6</v>
      </c>
      <c r="G13" s="4">
        <v>41288</v>
      </c>
      <c r="H13" s="4">
        <v>41432</v>
      </c>
      <c r="I13" s="8">
        <v>851000</v>
      </c>
      <c r="J13" s="22"/>
      <c r="K13" s="22" t="s">
        <v>181</v>
      </c>
      <c r="L13" s="22" t="s">
        <v>185</v>
      </c>
      <c r="M13" s="6" t="s">
        <v>3</v>
      </c>
    </row>
    <row r="14" spans="2:13" hidden="1" x14ac:dyDescent="0.2">
      <c r="B14" s="7">
        <v>32668105</v>
      </c>
      <c r="C14" s="3" t="s">
        <v>41</v>
      </c>
      <c r="D14" s="3" t="s">
        <v>24</v>
      </c>
      <c r="E14" s="3">
        <v>100</v>
      </c>
      <c r="F14" s="3" t="s">
        <v>6</v>
      </c>
      <c r="G14" s="4">
        <v>41288</v>
      </c>
      <c r="H14" s="4">
        <v>41432</v>
      </c>
      <c r="I14" s="8">
        <v>724000</v>
      </c>
      <c r="J14" s="22"/>
      <c r="K14" s="22" t="s">
        <v>181</v>
      </c>
      <c r="L14" s="22" t="s">
        <v>216</v>
      </c>
      <c r="M14" s="6" t="s">
        <v>3</v>
      </c>
    </row>
    <row r="15" spans="2:13" hidden="1" x14ac:dyDescent="0.2">
      <c r="B15" s="7">
        <v>19054349</v>
      </c>
      <c r="C15" s="3" t="s">
        <v>23</v>
      </c>
      <c r="D15" s="3" t="s">
        <v>20</v>
      </c>
      <c r="E15" s="3">
        <v>15</v>
      </c>
      <c r="F15" s="3" t="s">
        <v>12</v>
      </c>
      <c r="G15" s="4">
        <v>41288</v>
      </c>
      <c r="H15" s="4">
        <v>41432</v>
      </c>
      <c r="I15" s="8">
        <v>466000</v>
      </c>
      <c r="J15" s="22"/>
      <c r="K15" s="22" t="s">
        <v>181</v>
      </c>
      <c r="L15" s="22" t="s">
        <v>185</v>
      </c>
      <c r="M15" s="6" t="s">
        <v>3</v>
      </c>
    </row>
    <row r="16" spans="2:13" hidden="1" x14ac:dyDescent="0.2">
      <c r="B16" s="7">
        <v>12634580</v>
      </c>
      <c r="C16" s="3" t="s">
        <v>13</v>
      </c>
      <c r="D16" s="3" t="s">
        <v>1</v>
      </c>
      <c r="E16" s="3">
        <v>24</v>
      </c>
      <c r="F16" s="3" t="s">
        <v>6</v>
      </c>
      <c r="G16" s="4">
        <v>41288</v>
      </c>
      <c r="H16" s="4">
        <v>41432</v>
      </c>
      <c r="I16" s="8">
        <v>851000</v>
      </c>
      <c r="J16" s="22"/>
      <c r="K16" s="22" t="s">
        <v>181</v>
      </c>
      <c r="L16" s="22" t="s">
        <v>194</v>
      </c>
      <c r="M16" s="6" t="s">
        <v>3</v>
      </c>
    </row>
    <row r="17" spans="2:13" x14ac:dyDescent="0.2">
      <c r="B17" s="7">
        <v>41365623</v>
      </c>
      <c r="C17" s="3" t="s">
        <v>45</v>
      </c>
      <c r="D17" s="3" t="s">
        <v>1</v>
      </c>
      <c r="E17" s="3">
        <v>24</v>
      </c>
      <c r="F17" s="3" t="s">
        <v>8</v>
      </c>
      <c r="G17" s="4">
        <v>41288</v>
      </c>
      <c r="H17" s="4">
        <v>41432</v>
      </c>
      <c r="I17" s="8">
        <v>2491000</v>
      </c>
      <c r="J17" s="22"/>
      <c r="K17" s="22" t="s">
        <v>182</v>
      </c>
      <c r="L17" s="22" t="s">
        <v>186</v>
      </c>
      <c r="M17" s="6" t="s">
        <v>3</v>
      </c>
    </row>
    <row r="18" spans="2:13" x14ac:dyDescent="0.2">
      <c r="B18" s="7">
        <v>41683181</v>
      </c>
      <c r="C18" s="3" t="s">
        <v>48</v>
      </c>
      <c r="D18" s="3" t="s">
        <v>1</v>
      </c>
      <c r="E18" s="3">
        <v>24</v>
      </c>
      <c r="F18" s="3" t="s">
        <v>8</v>
      </c>
      <c r="G18" s="4">
        <v>41288</v>
      </c>
      <c r="H18" s="4">
        <v>41432</v>
      </c>
      <c r="I18" s="8">
        <v>2491000</v>
      </c>
      <c r="J18" s="22"/>
      <c r="K18" s="22" t="s">
        <v>182</v>
      </c>
      <c r="L18" s="22" t="s">
        <v>186</v>
      </c>
      <c r="M18" s="6" t="s">
        <v>3</v>
      </c>
    </row>
    <row r="19" spans="2:13" x14ac:dyDescent="0.2">
      <c r="B19" s="7">
        <v>19312620</v>
      </c>
      <c r="C19" s="3" t="s">
        <v>31</v>
      </c>
      <c r="D19" s="3" t="s">
        <v>20</v>
      </c>
      <c r="E19" s="3">
        <v>14</v>
      </c>
      <c r="F19" s="3" t="s">
        <v>6</v>
      </c>
      <c r="G19" s="4">
        <v>41288</v>
      </c>
      <c r="H19" s="4">
        <v>41300</v>
      </c>
      <c r="I19" s="8">
        <v>616000</v>
      </c>
      <c r="J19" s="22"/>
      <c r="K19" s="22" t="s">
        <v>182</v>
      </c>
      <c r="L19" s="22" t="s">
        <v>217</v>
      </c>
      <c r="M19" s="6" t="s">
        <v>3</v>
      </c>
    </row>
    <row r="20" spans="2:13" hidden="1" x14ac:dyDescent="0.2">
      <c r="B20" s="7">
        <v>72195658</v>
      </c>
      <c r="C20" s="3" t="s">
        <v>62</v>
      </c>
      <c r="D20" s="3" t="s">
        <v>1</v>
      </c>
      <c r="E20" s="3">
        <v>24</v>
      </c>
      <c r="F20" s="3" t="s">
        <v>10</v>
      </c>
      <c r="G20" s="4">
        <v>41288</v>
      </c>
      <c r="H20" s="4">
        <v>41432</v>
      </c>
      <c r="I20" s="8">
        <v>929000</v>
      </c>
      <c r="J20" s="22"/>
      <c r="K20" s="22" t="s">
        <v>181</v>
      </c>
      <c r="L20" s="22" t="s">
        <v>185</v>
      </c>
      <c r="M20" s="6" t="s">
        <v>3</v>
      </c>
    </row>
    <row r="21" spans="2:13" x14ac:dyDescent="0.2">
      <c r="B21" s="7">
        <v>19353554</v>
      </c>
      <c r="C21" s="3" t="s">
        <v>32</v>
      </c>
      <c r="D21" s="3" t="s">
        <v>1</v>
      </c>
      <c r="E21" s="3">
        <v>24</v>
      </c>
      <c r="F21" s="3" t="s">
        <v>12</v>
      </c>
      <c r="G21" s="4">
        <v>41288</v>
      </c>
      <c r="H21" s="4">
        <v>41432</v>
      </c>
      <c r="I21" s="8">
        <v>2328000</v>
      </c>
      <c r="J21" s="22"/>
      <c r="K21" s="22" t="s">
        <v>182</v>
      </c>
      <c r="L21" s="22" t="s">
        <v>218</v>
      </c>
      <c r="M21" s="6" t="s">
        <v>3</v>
      </c>
    </row>
    <row r="22" spans="2:13" hidden="1" x14ac:dyDescent="0.2">
      <c r="B22" s="7">
        <v>85469908</v>
      </c>
      <c r="C22" s="3" t="s">
        <v>91</v>
      </c>
      <c r="D22" s="3" t="s">
        <v>1</v>
      </c>
      <c r="E22" s="3">
        <v>24</v>
      </c>
      <c r="F22" s="3" t="s">
        <v>92</v>
      </c>
      <c r="G22" s="4">
        <v>41288</v>
      </c>
      <c r="H22" s="4">
        <v>41432</v>
      </c>
      <c r="I22" s="8">
        <v>851000</v>
      </c>
      <c r="J22" s="22"/>
      <c r="K22" s="22" t="s">
        <v>181</v>
      </c>
      <c r="L22" s="22" t="s">
        <v>185</v>
      </c>
      <c r="M22" s="6" t="s">
        <v>3</v>
      </c>
    </row>
    <row r="23" spans="2:13" hidden="1" x14ac:dyDescent="0.2">
      <c r="B23" s="7">
        <v>79496405</v>
      </c>
      <c r="C23" s="3" t="s">
        <v>78</v>
      </c>
      <c r="D23" s="3" t="s">
        <v>15</v>
      </c>
      <c r="E23" s="3">
        <v>48</v>
      </c>
      <c r="F23" s="3" t="s">
        <v>6</v>
      </c>
      <c r="G23" s="4">
        <v>41288</v>
      </c>
      <c r="H23" s="4">
        <v>41432</v>
      </c>
      <c r="I23" s="8">
        <v>1703000</v>
      </c>
      <c r="J23" s="22"/>
      <c r="K23" s="22" t="s">
        <v>181</v>
      </c>
      <c r="L23" s="22" t="s">
        <v>219</v>
      </c>
      <c r="M23" s="6" t="s">
        <v>3</v>
      </c>
    </row>
    <row r="24" spans="2:13" hidden="1" x14ac:dyDescent="0.2">
      <c r="B24" s="7">
        <v>79424402</v>
      </c>
      <c r="C24" s="3" t="s">
        <v>77</v>
      </c>
      <c r="D24" s="3" t="s">
        <v>1</v>
      </c>
      <c r="E24" s="3">
        <v>24</v>
      </c>
      <c r="F24" s="3" t="s">
        <v>10</v>
      </c>
      <c r="G24" s="4">
        <v>41288</v>
      </c>
      <c r="H24" s="4">
        <v>41432</v>
      </c>
      <c r="I24" s="8">
        <v>929000</v>
      </c>
      <c r="J24" s="22"/>
      <c r="K24" s="22" t="s">
        <v>181</v>
      </c>
      <c r="L24" s="22" t="s">
        <v>203</v>
      </c>
      <c r="M24" s="6" t="s">
        <v>3</v>
      </c>
    </row>
    <row r="25" spans="2:13" x14ac:dyDescent="0.2">
      <c r="B25" s="7">
        <v>51983733</v>
      </c>
      <c r="C25" s="3" t="s">
        <v>53</v>
      </c>
      <c r="D25" s="3" t="s">
        <v>1</v>
      </c>
      <c r="E25" s="3">
        <v>24</v>
      </c>
      <c r="F25" s="3" t="s">
        <v>12</v>
      </c>
      <c r="G25" s="4">
        <v>41288</v>
      </c>
      <c r="H25" s="4">
        <v>41432</v>
      </c>
      <c r="I25" s="8">
        <v>2328000</v>
      </c>
      <c r="J25" s="22"/>
      <c r="K25" s="22" t="s">
        <v>182</v>
      </c>
      <c r="L25" s="22" t="s">
        <v>220</v>
      </c>
      <c r="M25" s="6" t="s">
        <v>3</v>
      </c>
    </row>
    <row r="26" spans="2:13" x14ac:dyDescent="0.2">
      <c r="B26" s="7">
        <v>7215182</v>
      </c>
      <c r="C26" s="3" t="s">
        <v>7</v>
      </c>
      <c r="D26" s="3" t="s">
        <v>1</v>
      </c>
      <c r="E26" s="3">
        <v>24</v>
      </c>
      <c r="F26" s="3" t="s">
        <v>8</v>
      </c>
      <c r="G26" s="4">
        <v>41288</v>
      </c>
      <c r="H26" s="4">
        <v>41432</v>
      </c>
      <c r="I26" s="8">
        <v>2491000</v>
      </c>
      <c r="J26" s="22"/>
      <c r="K26" s="22" t="s">
        <v>182</v>
      </c>
      <c r="L26" s="22" t="s">
        <v>186</v>
      </c>
      <c r="M26" s="6" t="s">
        <v>3</v>
      </c>
    </row>
    <row r="27" spans="2:13" x14ac:dyDescent="0.2">
      <c r="B27" s="7">
        <v>19145048</v>
      </c>
      <c r="C27" s="3" t="s">
        <v>25</v>
      </c>
      <c r="D27" s="3" t="s">
        <v>1</v>
      </c>
      <c r="E27" s="3">
        <v>24</v>
      </c>
      <c r="F27" s="3" t="s">
        <v>2</v>
      </c>
      <c r="G27" s="4">
        <v>41288</v>
      </c>
      <c r="H27" s="4">
        <v>41432</v>
      </c>
      <c r="I27" s="8">
        <v>2740000</v>
      </c>
      <c r="J27" s="22"/>
      <c r="K27" s="22" t="s">
        <v>182</v>
      </c>
      <c r="L27" s="22" t="s">
        <v>186</v>
      </c>
      <c r="M27" s="6" t="s">
        <v>3</v>
      </c>
    </row>
    <row r="28" spans="2:13" x14ac:dyDescent="0.2">
      <c r="B28" s="7">
        <v>17042881</v>
      </c>
      <c r="C28" s="3" t="s">
        <v>21</v>
      </c>
      <c r="D28" s="3" t="s">
        <v>15</v>
      </c>
      <c r="E28" s="3">
        <v>48</v>
      </c>
      <c r="F28" s="3" t="s">
        <v>8</v>
      </c>
      <c r="G28" s="4">
        <v>41288</v>
      </c>
      <c r="H28" s="4">
        <v>41432</v>
      </c>
      <c r="I28" s="8">
        <v>4981000</v>
      </c>
      <c r="J28" s="22"/>
      <c r="K28" s="22" t="s">
        <v>182</v>
      </c>
      <c r="L28" s="22" t="s">
        <v>218</v>
      </c>
      <c r="M28" s="6" t="s">
        <v>3</v>
      </c>
    </row>
    <row r="29" spans="2:13" x14ac:dyDescent="0.2">
      <c r="B29" s="7">
        <v>19480892</v>
      </c>
      <c r="C29" s="3" t="s">
        <v>38</v>
      </c>
      <c r="D29" s="3" t="s">
        <v>1</v>
      </c>
      <c r="E29" s="3">
        <v>24</v>
      </c>
      <c r="F29" s="3" t="s">
        <v>12</v>
      </c>
      <c r="G29" s="4">
        <v>41288</v>
      </c>
      <c r="H29" s="4">
        <v>41432</v>
      </c>
      <c r="I29" s="8">
        <v>2328000</v>
      </c>
      <c r="J29" s="22"/>
      <c r="K29" s="22" t="s">
        <v>182</v>
      </c>
      <c r="L29" s="22"/>
      <c r="M29" s="6" t="s">
        <v>3</v>
      </c>
    </row>
    <row r="30" spans="2:13" hidden="1" x14ac:dyDescent="0.2">
      <c r="B30" s="7">
        <v>79157455</v>
      </c>
      <c r="C30" s="3" t="s">
        <v>69</v>
      </c>
      <c r="D30" s="3" t="s">
        <v>1</v>
      </c>
      <c r="E30" s="3">
        <v>24</v>
      </c>
      <c r="F30" s="3" t="s">
        <v>6</v>
      </c>
      <c r="G30" s="4">
        <v>41288</v>
      </c>
      <c r="H30" s="4">
        <v>41432</v>
      </c>
      <c r="I30" s="8">
        <v>851000</v>
      </c>
      <c r="J30" s="22"/>
      <c r="K30" s="22" t="s">
        <v>181</v>
      </c>
      <c r="L30" s="22" t="s">
        <v>221</v>
      </c>
      <c r="M30" s="6" t="s">
        <v>3</v>
      </c>
    </row>
    <row r="31" spans="2:13" x14ac:dyDescent="0.2">
      <c r="B31" s="7">
        <v>19407870</v>
      </c>
      <c r="C31" s="3" t="s">
        <v>34</v>
      </c>
      <c r="D31" s="3" t="s">
        <v>24</v>
      </c>
      <c r="E31" s="3">
        <v>238</v>
      </c>
      <c r="F31" s="3" t="s">
        <v>8</v>
      </c>
      <c r="G31" s="4">
        <v>41288</v>
      </c>
      <c r="H31" s="4">
        <v>41432</v>
      </c>
      <c r="I31" s="8">
        <v>1647000</v>
      </c>
      <c r="J31" s="22"/>
      <c r="K31" s="22" t="s">
        <v>182</v>
      </c>
      <c r="L31" s="22" t="s">
        <v>222</v>
      </c>
      <c r="M31" s="6" t="s">
        <v>3</v>
      </c>
    </row>
    <row r="32" spans="2:13" hidden="1" x14ac:dyDescent="0.2">
      <c r="B32" s="7">
        <v>11320570</v>
      </c>
      <c r="C32" s="3" t="s">
        <v>9</v>
      </c>
      <c r="D32" s="3" t="s">
        <v>1</v>
      </c>
      <c r="E32" s="3">
        <v>24</v>
      </c>
      <c r="F32" s="3" t="s">
        <v>10</v>
      </c>
      <c r="G32" s="4">
        <v>41288</v>
      </c>
      <c r="H32" s="4">
        <v>41432</v>
      </c>
      <c r="I32" s="8">
        <v>929000</v>
      </c>
      <c r="J32" s="22">
        <v>185800</v>
      </c>
      <c r="K32" s="22" t="s">
        <v>181</v>
      </c>
      <c r="L32" s="22" t="s">
        <v>197</v>
      </c>
      <c r="M32" s="6" t="s">
        <v>3</v>
      </c>
    </row>
    <row r="33" spans="2:13" x14ac:dyDescent="0.2">
      <c r="B33" s="7">
        <v>79371566</v>
      </c>
      <c r="C33" s="3" t="s">
        <v>75</v>
      </c>
      <c r="D33" s="3" t="s">
        <v>1</v>
      </c>
      <c r="E33" s="3">
        <v>24</v>
      </c>
      <c r="F33" s="3" t="s">
        <v>8</v>
      </c>
      <c r="G33" s="4">
        <v>41288</v>
      </c>
      <c r="H33" s="4">
        <v>41432</v>
      </c>
      <c r="I33" s="8">
        <v>2491000</v>
      </c>
      <c r="J33" s="22"/>
      <c r="K33" s="22" t="s">
        <v>182</v>
      </c>
      <c r="L33" s="22" t="s">
        <v>218</v>
      </c>
      <c r="M33" s="6" t="s">
        <v>3</v>
      </c>
    </row>
    <row r="34" spans="2:13" x14ac:dyDescent="0.2">
      <c r="B34" s="2">
        <v>79957219</v>
      </c>
      <c r="C34" s="3" t="s">
        <v>121</v>
      </c>
      <c r="D34" s="3" t="s">
        <v>24</v>
      </c>
      <c r="E34" s="3">
        <v>292</v>
      </c>
      <c r="F34" s="3" t="s">
        <v>10</v>
      </c>
      <c r="G34" s="4">
        <v>41288</v>
      </c>
      <c r="H34" s="4">
        <v>41432</v>
      </c>
      <c r="I34" s="5">
        <v>1799000</v>
      </c>
      <c r="J34" s="22"/>
      <c r="K34" s="22" t="s">
        <v>182</v>
      </c>
      <c r="L34" s="22" t="s">
        <v>223</v>
      </c>
      <c r="M34" s="6" t="s">
        <v>3</v>
      </c>
    </row>
    <row r="35" spans="2:13" x14ac:dyDescent="0.2">
      <c r="B35" s="2">
        <v>51882829</v>
      </c>
      <c r="C35" s="3" t="s">
        <v>119</v>
      </c>
      <c r="D35" s="3" t="s">
        <v>24</v>
      </c>
      <c r="E35" s="3">
        <v>90</v>
      </c>
      <c r="F35" s="3" t="s">
        <v>8</v>
      </c>
      <c r="G35" s="4">
        <v>41288</v>
      </c>
      <c r="H35" s="4">
        <v>41432</v>
      </c>
      <c r="I35" s="5">
        <v>622668</v>
      </c>
      <c r="J35" s="22"/>
      <c r="K35" s="22" t="s">
        <v>182</v>
      </c>
      <c r="L35" s="22" t="s">
        <v>220</v>
      </c>
      <c r="M35" s="6" t="s">
        <v>3</v>
      </c>
    </row>
    <row r="36" spans="2:13" hidden="1" x14ac:dyDescent="0.2">
      <c r="B36" s="7">
        <v>79731511</v>
      </c>
      <c r="C36" s="3" t="s">
        <v>81</v>
      </c>
      <c r="D36" s="3" t="s">
        <v>1</v>
      </c>
      <c r="E36" s="3">
        <v>24</v>
      </c>
      <c r="F36" s="3" t="s">
        <v>6</v>
      </c>
      <c r="G36" s="4">
        <v>41288</v>
      </c>
      <c r="H36" s="4">
        <v>41432</v>
      </c>
      <c r="I36" s="8">
        <v>851000</v>
      </c>
      <c r="J36" s="22"/>
      <c r="K36" s="22" t="s">
        <v>181</v>
      </c>
      <c r="L36" s="22"/>
      <c r="M36" s="6" t="s">
        <v>3</v>
      </c>
    </row>
    <row r="37" spans="2:13" hidden="1" x14ac:dyDescent="0.2">
      <c r="B37" s="7">
        <v>41503557</v>
      </c>
      <c r="C37" s="3" t="s">
        <v>47</v>
      </c>
      <c r="D37" s="3" t="s">
        <v>1</v>
      </c>
      <c r="E37" s="3">
        <v>24</v>
      </c>
      <c r="F37" s="3" t="s">
        <v>2</v>
      </c>
      <c r="G37" s="4">
        <v>41288</v>
      </c>
      <c r="H37" s="4">
        <v>41432</v>
      </c>
      <c r="I37" s="8">
        <v>1161000</v>
      </c>
      <c r="J37" s="22"/>
      <c r="K37" s="22" t="s">
        <v>181</v>
      </c>
      <c r="L37" s="22" t="s">
        <v>203</v>
      </c>
      <c r="M37" s="6" t="s">
        <v>3</v>
      </c>
    </row>
    <row r="38" spans="2:13" x14ac:dyDescent="0.2">
      <c r="B38" s="7">
        <v>17032287</v>
      </c>
      <c r="C38" s="3" t="s">
        <v>19</v>
      </c>
      <c r="D38" s="3" t="s">
        <v>20</v>
      </c>
      <c r="E38" s="3">
        <v>28</v>
      </c>
      <c r="F38" s="3" t="s">
        <v>2</v>
      </c>
      <c r="G38" s="4">
        <v>41288</v>
      </c>
      <c r="H38" s="4">
        <v>41432</v>
      </c>
      <c r="I38" s="8">
        <v>1023000</v>
      </c>
      <c r="J38" s="22"/>
      <c r="K38" s="22" t="s">
        <v>182</v>
      </c>
      <c r="L38" s="22" t="s">
        <v>224</v>
      </c>
      <c r="M38" s="6" t="s">
        <v>3</v>
      </c>
    </row>
    <row r="39" spans="2:13" x14ac:dyDescent="0.2">
      <c r="B39" s="7">
        <v>1049605017</v>
      </c>
      <c r="C39" s="3" t="s">
        <v>100</v>
      </c>
      <c r="D39" s="3" t="s">
        <v>1</v>
      </c>
      <c r="E39" s="3">
        <v>24</v>
      </c>
      <c r="F39" s="3" t="s">
        <v>92</v>
      </c>
      <c r="G39" s="4">
        <v>41288</v>
      </c>
      <c r="H39" s="4">
        <v>41432</v>
      </c>
      <c r="I39" s="8">
        <v>2173000</v>
      </c>
      <c r="J39" s="22"/>
      <c r="K39" s="22" t="s">
        <v>182</v>
      </c>
      <c r="L39" s="22"/>
      <c r="M39" s="6" t="s">
        <v>3</v>
      </c>
    </row>
    <row r="40" spans="2:13" x14ac:dyDescent="0.2">
      <c r="B40" s="7">
        <v>16639064</v>
      </c>
      <c r="C40" s="3" t="s">
        <v>18</v>
      </c>
      <c r="D40" s="3" t="s">
        <v>1</v>
      </c>
      <c r="E40" s="3">
        <v>24</v>
      </c>
      <c r="F40" s="3" t="s">
        <v>8</v>
      </c>
      <c r="G40" s="4">
        <v>41288</v>
      </c>
      <c r="H40" s="4">
        <v>41432</v>
      </c>
      <c r="I40" s="8">
        <v>2491000</v>
      </c>
      <c r="J40" s="22"/>
      <c r="K40" s="22" t="s">
        <v>182</v>
      </c>
      <c r="L40" s="22" t="s">
        <v>186</v>
      </c>
      <c r="M40" s="6" t="s">
        <v>3</v>
      </c>
    </row>
    <row r="41" spans="2:13" x14ac:dyDescent="0.2">
      <c r="B41" s="7">
        <v>52329634</v>
      </c>
      <c r="C41" s="3" t="s">
        <v>56</v>
      </c>
      <c r="D41" s="3" t="s">
        <v>1</v>
      </c>
      <c r="E41" s="3">
        <v>24</v>
      </c>
      <c r="F41" s="3" t="s">
        <v>10</v>
      </c>
      <c r="G41" s="4">
        <v>41288</v>
      </c>
      <c r="H41" s="4">
        <v>41432</v>
      </c>
      <c r="I41" s="8">
        <v>2217000</v>
      </c>
      <c r="J41" s="22"/>
      <c r="K41" s="22" t="s">
        <v>182</v>
      </c>
      <c r="L41" s="22" t="s">
        <v>206</v>
      </c>
      <c r="M41" s="6" t="s">
        <v>3</v>
      </c>
    </row>
    <row r="42" spans="2:13" x14ac:dyDescent="0.2">
      <c r="B42" s="7">
        <v>1082897934</v>
      </c>
      <c r="C42" s="3" t="s">
        <v>101</v>
      </c>
      <c r="D42" s="3" t="s">
        <v>98</v>
      </c>
      <c r="E42" s="3"/>
      <c r="F42" s="3" t="s">
        <v>102</v>
      </c>
      <c r="G42" s="4">
        <v>41288</v>
      </c>
      <c r="H42" s="4">
        <v>41288</v>
      </c>
      <c r="I42" s="8"/>
      <c r="J42" s="22"/>
      <c r="K42" s="22" t="s">
        <v>182</v>
      </c>
      <c r="L42" s="22"/>
      <c r="M42" s="6" t="s">
        <v>3</v>
      </c>
    </row>
    <row r="43" spans="2:13" x14ac:dyDescent="0.2">
      <c r="B43" s="7">
        <v>79798972</v>
      </c>
      <c r="C43" s="3" t="s">
        <v>84</v>
      </c>
      <c r="D43" s="3" t="s">
        <v>1</v>
      </c>
      <c r="E43" s="3">
        <v>24</v>
      </c>
      <c r="F43" s="3" t="s">
        <v>8</v>
      </c>
      <c r="G43" s="4">
        <v>41288</v>
      </c>
      <c r="H43" s="4">
        <v>41432</v>
      </c>
      <c r="I43" s="8">
        <v>2491000</v>
      </c>
      <c r="J43" s="22"/>
      <c r="K43" s="22" t="s">
        <v>182</v>
      </c>
      <c r="L43" s="22" t="s">
        <v>186</v>
      </c>
      <c r="M43" s="6" t="s">
        <v>3</v>
      </c>
    </row>
    <row r="44" spans="2:13" x14ac:dyDescent="0.2">
      <c r="B44" s="7">
        <v>52973403</v>
      </c>
      <c r="C44" s="3" t="s">
        <v>162</v>
      </c>
      <c r="D44" s="3" t="s">
        <v>1</v>
      </c>
      <c r="E44" s="3">
        <v>24</v>
      </c>
      <c r="F44" s="3" t="s">
        <v>6</v>
      </c>
      <c r="G44" s="4">
        <v>41285</v>
      </c>
      <c r="H44" s="4">
        <v>41432</v>
      </c>
      <c r="I44" s="8" t="s">
        <v>175</v>
      </c>
      <c r="J44" s="22"/>
      <c r="K44" s="22" t="s">
        <v>182</v>
      </c>
      <c r="L44" s="22" t="s">
        <v>214</v>
      </c>
      <c r="M44" s="6" t="s">
        <v>3</v>
      </c>
    </row>
    <row r="45" spans="2:13" x14ac:dyDescent="0.2">
      <c r="B45" s="2">
        <v>51686709</v>
      </c>
      <c r="C45" s="3" t="s">
        <v>116</v>
      </c>
      <c r="D45" s="3" t="s">
        <v>24</v>
      </c>
      <c r="E45" s="3">
        <v>80</v>
      </c>
      <c r="F45" s="3" t="s">
        <v>92</v>
      </c>
      <c r="G45" s="4">
        <v>41288</v>
      </c>
      <c r="H45" s="4">
        <v>41432</v>
      </c>
      <c r="I45" s="8">
        <v>483000</v>
      </c>
      <c r="J45" s="22"/>
      <c r="K45" s="22" t="s">
        <v>182</v>
      </c>
      <c r="L45" s="22" t="s">
        <v>225</v>
      </c>
      <c r="M45" s="6" t="s">
        <v>3</v>
      </c>
    </row>
    <row r="46" spans="2:13" x14ac:dyDescent="0.2">
      <c r="B46" s="7">
        <v>41745050</v>
      </c>
      <c r="C46" s="3" t="s">
        <v>159</v>
      </c>
      <c r="D46" s="3" t="s">
        <v>20</v>
      </c>
      <c r="E46" s="3"/>
      <c r="F46" s="3" t="s">
        <v>10</v>
      </c>
      <c r="G46" s="4">
        <v>41288</v>
      </c>
      <c r="H46" s="4">
        <v>41432</v>
      </c>
      <c r="I46" s="8">
        <v>250357</v>
      </c>
      <c r="J46" s="22"/>
      <c r="K46" s="22" t="s">
        <v>182</v>
      </c>
      <c r="L46" s="22" t="s">
        <v>187</v>
      </c>
      <c r="M46" s="6" t="s">
        <v>3</v>
      </c>
    </row>
    <row r="47" spans="2:13" x14ac:dyDescent="0.2">
      <c r="B47" s="7">
        <v>145566</v>
      </c>
      <c r="C47" s="3" t="s">
        <v>0</v>
      </c>
      <c r="D47" s="3" t="s">
        <v>1</v>
      </c>
      <c r="E47" s="3">
        <v>24</v>
      </c>
      <c r="F47" s="3" t="s">
        <v>2</v>
      </c>
      <c r="G47" s="4">
        <v>41288</v>
      </c>
      <c r="H47" s="4">
        <v>41432</v>
      </c>
      <c r="I47" s="8">
        <v>2740000</v>
      </c>
      <c r="J47" s="22"/>
      <c r="K47" s="22" t="s">
        <v>182</v>
      </c>
      <c r="L47" s="22" t="s">
        <v>186</v>
      </c>
      <c r="M47" s="6" t="s">
        <v>3</v>
      </c>
    </row>
    <row r="48" spans="2:13" hidden="1" x14ac:dyDescent="0.2">
      <c r="B48" s="7">
        <v>19469879</v>
      </c>
      <c r="C48" s="3" t="s">
        <v>37</v>
      </c>
      <c r="D48" s="3" t="s">
        <v>1</v>
      </c>
      <c r="E48" s="3">
        <v>24</v>
      </c>
      <c r="F48" s="3" t="s">
        <v>6</v>
      </c>
      <c r="G48" s="4">
        <v>41288</v>
      </c>
      <c r="H48" s="4">
        <v>41432</v>
      </c>
      <c r="I48" s="8">
        <v>851000</v>
      </c>
      <c r="J48" s="22"/>
      <c r="K48" s="22" t="s">
        <v>181</v>
      </c>
      <c r="L48" s="22" t="s">
        <v>226</v>
      </c>
      <c r="M48" s="6" t="s">
        <v>3</v>
      </c>
    </row>
    <row r="49" spans="2:13" x14ac:dyDescent="0.2">
      <c r="B49" s="7">
        <v>51744064</v>
      </c>
      <c r="C49" s="3" t="s">
        <v>49</v>
      </c>
      <c r="D49" s="3" t="s">
        <v>1</v>
      </c>
      <c r="E49" s="3">
        <v>24</v>
      </c>
      <c r="F49" s="3" t="s">
        <v>6</v>
      </c>
      <c r="G49" s="4">
        <v>41288</v>
      </c>
      <c r="H49" s="4">
        <v>41432</v>
      </c>
      <c r="I49" s="8">
        <v>2173000</v>
      </c>
      <c r="J49" s="22">
        <v>434600</v>
      </c>
      <c r="K49" s="22" t="s">
        <v>182</v>
      </c>
      <c r="L49" s="22" t="s">
        <v>186</v>
      </c>
      <c r="M49" s="6" t="s">
        <v>3</v>
      </c>
    </row>
    <row r="50" spans="2:13" x14ac:dyDescent="0.2">
      <c r="B50" s="2">
        <v>80859710</v>
      </c>
      <c r="C50" s="3" t="s">
        <v>123</v>
      </c>
      <c r="D50" s="3" t="s">
        <v>1</v>
      </c>
      <c r="E50" s="3">
        <v>24</v>
      </c>
      <c r="F50" s="3" t="s">
        <v>6</v>
      </c>
      <c r="G50" s="4">
        <v>41288</v>
      </c>
      <c r="H50" s="4">
        <v>41432</v>
      </c>
      <c r="I50" s="8">
        <v>2173000</v>
      </c>
      <c r="J50" s="22"/>
      <c r="K50" s="22" t="s">
        <v>182</v>
      </c>
      <c r="L50" s="22"/>
      <c r="M50" s="6" t="s">
        <v>125</v>
      </c>
    </row>
    <row r="51" spans="2:13" x14ac:dyDescent="0.2">
      <c r="B51" s="7">
        <v>51936699</v>
      </c>
      <c r="C51" s="3" t="s">
        <v>50</v>
      </c>
      <c r="D51" s="3" t="s">
        <v>15</v>
      </c>
      <c r="E51" s="3">
        <v>48</v>
      </c>
      <c r="F51" s="3" t="s">
        <v>10</v>
      </c>
      <c r="G51" s="4">
        <v>41285</v>
      </c>
      <c r="H51" s="4">
        <v>41432</v>
      </c>
      <c r="I51" s="8">
        <v>4434000</v>
      </c>
      <c r="J51" s="22"/>
      <c r="K51" s="22" t="s">
        <v>182</v>
      </c>
      <c r="L51" s="22" t="s">
        <v>227</v>
      </c>
      <c r="M51" s="6" t="s">
        <v>3</v>
      </c>
    </row>
    <row r="52" spans="2:13" x14ac:dyDescent="0.2">
      <c r="B52" s="2">
        <v>335011</v>
      </c>
      <c r="C52" s="3" t="s">
        <v>113</v>
      </c>
      <c r="D52" s="3" t="s">
        <v>1</v>
      </c>
      <c r="E52" s="3">
        <v>24</v>
      </c>
      <c r="F52" s="3" t="s">
        <v>6</v>
      </c>
      <c r="G52" s="4">
        <v>41285</v>
      </c>
      <c r="H52" s="4">
        <v>41432</v>
      </c>
      <c r="I52" s="8">
        <v>2173000</v>
      </c>
      <c r="J52" s="22"/>
      <c r="K52" s="22" t="s">
        <v>182</v>
      </c>
      <c r="L52" s="22" t="s">
        <v>217</v>
      </c>
      <c r="M52" s="6" t="s">
        <v>3</v>
      </c>
    </row>
    <row r="53" spans="2:13" hidden="1" x14ac:dyDescent="0.2">
      <c r="B53" s="7">
        <v>77033348</v>
      </c>
      <c r="C53" s="3" t="s">
        <v>67</v>
      </c>
      <c r="D53" s="3" t="s">
        <v>1</v>
      </c>
      <c r="E53" s="3">
        <v>24</v>
      </c>
      <c r="F53" s="3" t="s">
        <v>10</v>
      </c>
      <c r="G53" s="4">
        <v>41288</v>
      </c>
      <c r="H53" s="4">
        <v>41432</v>
      </c>
      <c r="I53" s="8">
        <v>929000</v>
      </c>
      <c r="J53" s="22"/>
      <c r="K53" s="22" t="s">
        <v>181</v>
      </c>
      <c r="L53" s="22" t="s">
        <v>228</v>
      </c>
      <c r="M53" s="6" t="s">
        <v>3</v>
      </c>
    </row>
    <row r="54" spans="2:13" x14ac:dyDescent="0.2">
      <c r="B54" s="7">
        <v>19419327</v>
      </c>
      <c r="C54" s="3" t="s">
        <v>35</v>
      </c>
      <c r="D54" s="3" t="s">
        <v>1</v>
      </c>
      <c r="E54" s="3">
        <v>24</v>
      </c>
      <c r="F54" s="3" t="s">
        <v>10</v>
      </c>
      <c r="G54" s="4">
        <v>41288</v>
      </c>
      <c r="H54" s="4">
        <v>41432</v>
      </c>
      <c r="I54" s="8">
        <v>2217000</v>
      </c>
      <c r="J54" s="22"/>
      <c r="K54" s="22" t="s">
        <v>182</v>
      </c>
      <c r="L54" s="22" t="s">
        <v>218</v>
      </c>
      <c r="M54" s="6" t="s">
        <v>3</v>
      </c>
    </row>
    <row r="55" spans="2:13" ht="15" x14ac:dyDescent="0.25">
      <c r="B55" s="18"/>
      <c r="C55" s="3" t="s">
        <v>127</v>
      </c>
      <c r="D55" s="3" t="s">
        <v>1</v>
      </c>
      <c r="E55" s="3">
        <v>24</v>
      </c>
      <c r="F55" s="3" t="s">
        <v>92</v>
      </c>
      <c r="G55" s="4">
        <v>41288</v>
      </c>
      <c r="H55" s="4">
        <v>41432</v>
      </c>
      <c r="I55" s="8">
        <v>2173000</v>
      </c>
      <c r="J55" s="22"/>
      <c r="K55" s="22" t="s">
        <v>182</v>
      </c>
      <c r="L55" s="22"/>
      <c r="M55" s="6" t="s">
        <v>3</v>
      </c>
    </row>
    <row r="56" spans="2:13" hidden="1" x14ac:dyDescent="0.2">
      <c r="B56" s="7">
        <v>52083790</v>
      </c>
      <c r="C56" s="3" t="s">
        <v>54</v>
      </c>
      <c r="D56" s="3" t="s">
        <v>1</v>
      </c>
      <c r="E56" s="3">
        <v>24</v>
      </c>
      <c r="F56" s="3" t="s">
        <v>10</v>
      </c>
      <c r="G56" s="4">
        <v>41288</v>
      </c>
      <c r="H56" s="4">
        <v>41432</v>
      </c>
      <c r="I56" s="8">
        <v>929000</v>
      </c>
      <c r="J56" s="22"/>
      <c r="K56" s="22" t="s">
        <v>181</v>
      </c>
      <c r="L56" s="22" t="s">
        <v>185</v>
      </c>
      <c r="M56" s="6" t="s">
        <v>3</v>
      </c>
    </row>
    <row r="57" spans="2:13" x14ac:dyDescent="0.2">
      <c r="B57" s="2">
        <v>52094560</v>
      </c>
      <c r="C57" s="3" t="s">
        <v>120</v>
      </c>
      <c r="D57" s="3" t="s">
        <v>20</v>
      </c>
      <c r="E57" s="3">
        <v>2</v>
      </c>
      <c r="F57" s="3" t="s">
        <v>6</v>
      </c>
      <c r="G57" s="4">
        <v>41288</v>
      </c>
      <c r="H57" s="4">
        <v>41432</v>
      </c>
      <c r="I57" s="8">
        <v>869000</v>
      </c>
      <c r="J57" s="22"/>
      <c r="K57" s="22" t="s">
        <v>182</v>
      </c>
      <c r="L57" s="22" t="s">
        <v>229</v>
      </c>
      <c r="M57" s="6" t="s">
        <v>3</v>
      </c>
    </row>
    <row r="58" spans="2:13" x14ac:dyDescent="0.2">
      <c r="B58" s="7">
        <v>91074301</v>
      </c>
      <c r="C58" s="3" t="s">
        <v>93</v>
      </c>
      <c r="D58" s="3" t="s">
        <v>30</v>
      </c>
      <c r="E58" s="3">
        <v>30</v>
      </c>
      <c r="F58" s="3" t="s">
        <v>10</v>
      </c>
      <c r="G58" s="4">
        <v>41288</v>
      </c>
      <c r="H58" s="4">
        <v>41432</v>
      </c>
      <c r="I58" s="8">
        <v>2771000</v>
      </c>
      <c r="J58" s="22"/>
      <c r="K58" s="22" t="s">
        <v>182</v>
      </c>
      <c r="L58" s="22" t="s">
        <v>186</v>
      </c>
      <c r="M58" s="6" t="s">
        <v>3</v>
      </c>
    </row>
    <row r="59" spans="2:13" hidden="1" x14ac:dyDescent="0.2">
      <c r="B59" s="7">
        <v>79334787</v>
      </c>
      <c r="C59" s="3" t="s">
        <v>74</v>
      </c>
      <c r="D59" s="3" t="s">
        <v>1</v>
      </c>
      <c r="E59" s="3">
        <v>24</v>
      </c>
      <c r="F59" s="3" t="s">
        <v>8</v>
      </c>
      <c r="G59" s="4">
        <v>41288</v>
      </c>
      <c r="H59" s="4">
        <v>41432</v>
      </c>
      <c r="I59" s="8">
        <v>1084000</v>
      </c>
      <c r="J59" s="22"/>
      <c r="K59" s="22" t="s">
        <v>181</v>
      </c>
      <c r="L59" s="22" t="s">
        <v>188</v>
      </c>
      <c r="M59" s="6" t="s">
        <v>3</v>
      </c>
    </row>
    <row r="60" spans="2:13" x14ac:dyDescent="0.2">
      <c r="B60" s="7">
        <v>52249733</v>
      </c>
      <c r="C60" s="3" t="s">
        <v>55</v>
      </c>
      <c r="D60" s="3" t="s">
        <v>20</v>
      </c>
      <c r="E60" s="3">
        <v>20</v>
      </c>
      <c r="F60" s="3" t="s">
        <v>6</v>
      </c>
      <c r="G60" s="4">
        <v>41288</v>
      </c>
      <c r="H60" s="4">
        <v>41432</v>
      </c>
      <c r="I60" s="8">
        <v>580000</v>
      </c>
      <c r="J60" s="22"/>
      <c r="K60" s="22" t="s">
        <v>182</v>
      </c>
      <c r="L60" s="22" t="s">
        <v>230</v>
      </c>
      <c r="M60" s="6" t="s">
        <v>3</v>
      </c>
    </row>
    <row r="61" spans="2:13" hidden="1" x14ac:dyDescent="0.2">
      <c r="B61" s="7">
        <v>92502319</v>
      </c>
      <c r="C61" s="3" t="s">
        <v>95</v>
      </c>
      <c r="D61" s="3" t="s">
        <v>1</v>
      </c>
      <c r="E61" s="3">
        <v>24</v>
      </c>
      <c r="F61" s="3" t="s">
        <v>12</v>
      </c>
      <c r="G61" s="4">
        <v>41288</v>
      </c>
      <c r="H61" s="4">
        <v>41432</v>
      </c>
      <c r="I61" s="8">
        <v>1006000</v>
      </c>
      <c r="J61" s="22"/>
      <c r="K61" s="22" t="s">
        <v>181</v>
      </c>
      <c r="L61" s="22" t="s">
        <v>197</v>
      </c>
      <c r="M61" s="6" t="s">
        <v>3</v>
      </c>
    </row>
    <row r="62" spans="2:13" x14ac:dyDescent="0.2">
      <c r="B62" s="7">
        <v>98557224</v>
      </c>
      <c r="C62" s="3" t="s">
        <v>96</v>
      </c>
      <c r="D62" s="3" t="s">
        <v>20</v>
      </c>
      <c r="E62" s="3">
        <v>10</v>
      </c>
      <c r="F62" s="3" t="s">
        <v>92</v>
      </c>
      <c r="G62" s="4">
        <v>41288</v>
      </c>
      <c r="H62" s="4">
        <v>41432</v>
      </c>
      <c r="I62" s="8">
        <v>290000</v>
      </c>
      <c r="J62" s="22"/>
      <c r="K62" s="22" t="s">
        <v>182</v>
      </c>
      <c r="L62" s="22" t="s">
        <v>220</v>
      </c>
      <c r="M62" s="6" t="s">
        <v>3</v>
      </c>
    </row>
    <row r="63" spans="2:13" hidden="1" x14ac:dyDescent="0.2">
      <c r="B63" s="7">
        <v>13808695</v>
      </c>
      <c r="C63" s="3" t="s">
        <v>16</v>
      </c>
      <c r="D63" s="3" t="s">
        <v>1</v>
      </c>
      <c r="E63" s="3">
        <v>24</v>
      </c>
      <c r="F63" s="3" t="s">
        <v>8</v>
      </c>
      <c r="G63" s="4">
        <v>41288</v>
      </c>
      <c r="H63" s="4">
        <v>41432</v>
      </c>
      <c r="I63" s="8">
        <v>1084000</v>
      </c>
      <c r="J63" s="22"/>
      <c r="K63" s="22" t="s">
        <v>181</v>
      </c>
      <c r="L63" s="22" t="s">
        <v>188</v>
      </c>
      <c r="M63" s="6" t="s">
        <v>3</v>
      </c>
    </row>
    <row r="64" spans="2:13" x14ac:dyDescent="0.2">
      <c r="B64" s="7">
        <v>19293141</v>
      </c>
      <c r="C64" s="3" t="s">
        <v>129</v>
      </c>
      <c r="D64" s="3" t="s">
        <v>1</v>
      </c>
      <c r="E64" s="3">
        <v>24</v>
      </c>
      <c r="F64" s="3" t="s">
        <v>92</v>
      </c>
      <c r="G64" s="4">
        <v>41288</v>
      </c>
      <c r="H64" s="4">
        <v>41432</v>
      </c>
      <c r="I64" s="8">
        <v>851000</v>
      </c>
      <c r="J64" s="22"/>
      <c r="K64" s="22" t="s">
        <v>182</v>
      </c>
      <c r="L64" s="22" t="s">
        <v>188</v>
      </c>
      <c r="M64" s="6" t="s">
        <v>3</v>
      </c>
    </row>
    <row r="65" spans="2:15" x14ac:dyDescent="0.2">
      <c r="B65" s="7">
        <v>80037644</v>
      </c>
      <c r="C65" s="3" t="s">
        <v>87</v>
      </c>
      <c r="D65" s="3" t="s">
        <v>1</v>
      </c>
      <c r="E65" s="3"/>
      <c r="F65" s="3" t="s">
        <v>6</v>
      </c>
      <c r="G65" s="4">
        <v>41288</v>
      </c>
      <c r="H65" s="4">
        <v>41432</v>
      </c>
      <c r="I65" s="8">
        <v>2173000</v>
      </c>
      <c r="J65" s="22"/>
      <c r="K65" s="22" t="s">
        <v>182</v>
      </c>
      <c r="L65" s="22" t="s">
        <v>189</v>
      </c>
      <c r="M65" s="6" t="s">
        <v>3</v>
      </c>
    </row>
    <row r="66" spans="2:15" hidden="1" x14ac:dyDescent="0.2">
      <c r="B66" s="7">
        <v>79304166</v>
      </c>
      <c r="C66" s="3" t="s">
        <v>71</v>
      </c>
      <c r="D66" s="3" t="s">
        <v>1</v>
      </c>
      <c r="E66" s="3">
        <v>24</v>
      </c>
      <c r="F66" s="3" t="s">
        <v>12</v>
      </c>
      <c r="G66" s="4">
        <v>41288</v>
      </c>
      <c r="H66" s="4">
        <v>41432</v>
      </c>
      <c r="I66" s="8">
        <v>1006000</v>
      </c>
      <c r="J66" s="22"/>
      <c r="K66" s="22" t="s">
        <v>181</v>
      </c>
      <c r="L66" s="22" t="s">
        <v>207</v>
      </c>
      <c r="M66" s="6" t="s">
        <v>3</v>
      </c>
    </row>
    <row r="67" spans="2:15" x14ac:dyDescent="0.2">
      <c r="B67" s="2">
        <v>51794655</v>
      </c>
      <c r="C67" s="3" t="s">
        <v>117</v>
      </c>
      <c r="D67" s="3" t="s">
        <v>24</v>
      </c>
      <c r="E67" s="3">
        <v>222</v>
      </c>
      <c r="F67" s="3" t="s">
        <v>6</v>
      </c>
      <c r="G67" s="4">
        <v>41285</v>
      </c>
      <c r="H67" s="4">
        <v>41432</v>
      </c>
      <c r="I67" s="8">
        <v>1313000</v>
      </c>
      <c r="J67" s="22"/>
      <c r="K67" s="22" t="s">
        <v>182</v>
      </c>
      <c r="L67" s="22" t="s">
        <v>213</v>
      </c>
      <c r="M67" s="6" t="s">
        <v>3</v>
      </c>
    </row>
    <row r="68" spans="2:15" hidden="1" x14ac:dyDescent="0.2">
      <c r="B68" s="7">
        <v>3109016</v>
      </c>
      <c r="C68" s="3" t="s">
        <v>5</v>
      </c>
      <c r="D68" s="3" t="s">
        <v>1</v>
      </c>
      <c r="E68" s="3">
        <v>24</v>
      </c>
      <c r="F68" s="3" t="s">
        <v>6</v>
      </c>
      <c r="G68" s="4">
        <v>41288</v>
      </c>
      <c r="H68" s="4">
        <v>41432</v>
      </c>
      <c r="I68" s="8">
        <v>851000</v>
      </c>
      <c r="J68" s="22"/>
      <c r="K68" s="22" t="s">
        <v>181</v>
      </c>
      <c r="L68" s="22" t="s">
        <v>203</v>
      </c>
      <c r="M68" s="6" t="s">
        <v>3</v>
      </c>
    </row>
    <row r="69" spans="2:15" x14ac:dyDescent="0.2">
      <c r="B69" s="7">
        <v>63488106</v>
      </c>
      <c r="C69" s="3" t="s">
        <v>60</v>
      </c>
      <c r="D69" s="3" t="s">
        <v>1</v>
      </c>
      <c r="E69" s="3">
        <v>24</v>
      </c>
      <c r="F69" s="3" t="s">
        <v>6</v>
      </c>
      <c r="G69" s="4">
        <v>41288</v>
      </c>
      <c r="H69" s="4">
        <v>41432</v>
      </c>
      <c r="I69" s="8">
        <v>2173000</v>
      </c>
      <c r="J69" s="22"/>
      <c r="K69" s="22" t="s">
        <v>182</v>
      </c>
      <c r="L69" s="22" t="s">
        <v>189</v>
      </c>
      <c r="M69" s="6" t="s">
        <v>3</v>
      </c>
    </row>
    <row r="70" spans="2:15" x14ac:dyDescent="0.2">
      <c r="B70" s="7"/>
      <c r="C70" s="3" t="s">
        <v>128</v>
      </c>
      <c r="D70" s="3" t="s">
        <v>1</v>
      </c>
      <c r="E70" s="3">
        <v>24</v>
      </c>
      <c r="F70" s="3" t="s">
        <v>92</v>
      </c>
      <c r="G70" s="4">
        <v>41288</v>
      </c>
      <c r="H70" s="4">
        <v>41432</v>
      </c>
      <c r="I70" s="8">
        <v>2173000</v>
      </c>
      <c r="J70" s="22"/>
      <c r="K70" s="22" t="s">
        <v>182</v>
      </c>
      <c r="L70" s="22"/>
      <c r="M70" s="6" t="s">
        <v>3</v>
      </c>
    </row>
    <row r="71" spans="2:15" hidden="1" x14ac:dyDescent="0.2">
      <c r="B71" s="7">
        <v>74183338</v>
      </c>
      <c r="C71" s="3" t="s">
        <v>64</v>
      </c>
      <c r="D71" s="3" t="s">
        <v>1</v>
      </c>
      <c r="E71" s="3">
        <v>24</v>
      </c>
      <c r="F71" s="3" t="s">
        <v>6</v>
      </c>
      <c r="G71" s="4">
        <v>41288</v>
      </c>
      <c r="H71" s="4">
        <v>41432</v>
      </c>
      <c r="I71" s="8">
        <v>851000</v>
      </c>
      <c r="J71" s="22"/>
      <c r="K71" s="22" t="s">
        <v>181</v>
      </c>
      <c r="L71" s="22" t="s">
        <v>219</v>
      </c>
      <c r="M71" s="6" t="s">
        <v>3</v>
      </c>
    </row>
    <row r="72" spans="2:15" x14ac:dyDescent="0.2">
      <c r="B72" s="7">
        <v>31871823</v>
      </c>
      <c r="C72" s="3" t="s">
        <v>40</v>
      </c>
      <c r="D72" s="3" t="s">
        <v>24</v>
      </c>
      <c r="E72" s="3">
        <v>160</v>
      </c>
      <c r="F72" s="3" t="s">
        <v>10</v>
      </c>
      <c r="G72" s="4">
        <v>41288</v>
      </c>
      <c r="H72" s="4">
        <v>41432</v>
      </c>
      <c r="I72" s="8">
        <v>985000</v>
      </c>
      <c r="J72" s="22"/>
      <c r="K72" s="22" t="s">
        <v>182</v>
      </c>
      <c r="L72" s="22" t="s">
        <v>231</v>
      </c>
      <c r="M72" s="6" t="s">
        <v>3</v>
      </c>
    </row>
    <row r="73" spans="2:15" hidden="1" x14ac:dyDescent="0.2">
      <c r="B73" s="7">
        <v>19190741</v>
      </c>
      <c r="C73" s="3" t="s">
        <v>26</v>
      </c>
      <c r="D73" s="3" t="s">
        <v>1</v>
      </c>
      <c r="E73" s="3">
        <v>24</v>
      </c>
      <c r="F73" s="3" t="s">
        <v>12</v>
      </c>
      <c r="G73" s="4"/>
      <c r="H73" s="4"/>
      <c r="I73" s="8">
        <v>1006000</v>
      </c>
      <c r="J73" s="22"/>
      <c r="K73" s="22" t="s">
        <v>181</v>
      </c>
      <c r="L73" s="22" t="s">
        <v>232</v>
      </c>
      <c r="M73" s="6" t="s">
        <v>3</v>
      </c>
    </row>
    <row r="74" spans="2:15" hidden="1" x14ac:dyDescent="0.2">
      <c r="B74" s="7">
        <v>79942323</v>
      </c>
      <c r="C74" s="3" t="s">
        <v>86</v>
      </c>
      <c r="D74" s="3" t="s">
        <v>1</v>
      </c>
      <c r="E74" s="3">
        <v>24</v>
      </c>
      <c r="F74" s="3" t="s">
        <v>6</v>
      </c>
      <c r="G74" s="4">
        <v>41288</v>
      </c>
      <c r="H74" s="4">
        <v>41432</v>
      </c>
      <c r="I74" s="8">
        <v>851000</v>
      </c>
      <c r="J74" s="22"/>
      <c r="K74" s="22" t="s">
        <v>181</v>
      </c>
      <c r="L74" s="22" t="s">
        <v>208</v>
      </c>
      <c r="M74" s="6" t="s">
        <v>3</v>
      </c>
    </row>
    <row r="75" spans="2:15" x14ac:dyDescent="0.2">
      <c r="B75" s="7">
        <v>74369659</v>
      </c>
      <c r="C75" s="3" t="s">
        <v>66</v>
      </c>
      <c r="D75" s="3" t="s">
        <v>1</v>
      </c>
      <c r="E75" s="3">
        <v>24</v>
      </c>
      <c r="F75" s="3" t="s">
        <v>10</v>
      </c>
      <c r="G75" s="4"/>
      <c r="H75" s="4"/>
      <c r="I75" s="8">
        <f>1496500</f>
        <v>1496500</v>
      </c>
      <c r="J75" s="22"/>
      <c r="K75" s="22" t="s">
        <v>182</v>
      </c>
      <c r="L75" s="22" t="s">
        <v>233</v>
      </c>
      <c r="M75" s="6" t="s">
        <v>3</v>
      </c>
      <c r="O75" s="32"/>
    </row>
    <row r="76" spans="2:15" hidden="1" x14ac:dyDescent="0.2">
      <c r="B76" s="7">
        <v>51951339</v>
      </c>
      <c r="C76" s="3" t="s">
        <v>51</v>
      </c>
      <c r="D76" s="3" t="s">
        <v>1</v>
      </c>
      <c r="E76" s="3">
        <v>24</v>
      </c>
      <c r="F76" s="3" t="s">
        <v>12</v>
      </c>
      <c r="G76" s="4">
        <v>41288</v>
      </c>
      <c r="H76" s="4">
        <v>41432</v>
      </c>
      <c r="I76" s="8">
        <v>1006000</v>
      </c>
      <c r="J76" s="22"/>
      <c r="K76" s="22" t="s">
        <v>181</v>
      </c>
      <c r="L76" s="22" t="s">
        <v>188</v>
      </c>
      <c r="M76" s="6" t="s">
        <v>3</v>
      </c>
    </row>
    <row r="77" spans="2:15" hidden="1" x14ac:dyDescent="0.2">
      <c r="B77" s="7">
        <v>71708784</v>
      </c>
      <c r="C77" s="3" t="s">
        <v>61</v>
      </c>
      <c r="D77" s="3" t="s">
        <v>1</v>
      </c>
      <c r="E77" s="3">
        <v>24</v>
      </c>
      <c r="F77" s="3" t="s">
        <v>8</v>
      </c>
      <c r="G77" s="4">
        <v>41288</v>
      </c>
      <c r="H77" s="4">
        <v>41432</v>
      </c>
      <c r="I77" s="8">
        <v>1084000</v>
      </c>
      <c r="J77" s="22"/>
      <c r="K77" s="22" t="s">
        <v>181</v>
      </c>
      <c r="L77" s="22" t="s">
        <v>188</v>
      </c>
      <c r="M77" s="6" t="s">
        <v>3</v>
      </c>
    </row>
    <row r="78" spans="2:15" hidden="1" x14ac:dyDescent="0.2">
      <c r="B78" s="7">
        <v>20952803</v>
      </c>
      <c r="C78" s="3" t="s">
        <v>39</v>
      </c>
      <c r="D78" s="3" t="s">
        <v>1</v>
      </c>
      <c r="E78" s="3">
        <v>24</v>
      </c>
      <c r="F78" s="3" t="s">
        <v>2</v>
      </c>
      <c r="G78" s="4">
        <v>41288</v>
      </c>
      <c r="H78" s="4">
        <v>41432</v>
      </c>
      <c r="I78" s="8">
        <v>1161000</v>
      </c>
      <c r="J78" s="22"/>
      <c r="K78" s="22" t="s">
        <v>181</v>
      </c>
      <c r="L78" s="22" t="s">
        <v>234</v>
      </c>
      <c r="M78" s="6" t="s">
        <v>3</v>
      </c>
    </row>
    <row r="79" spans="2:15" x14ac:dyDescent="0.2">
      <c r="B79" s="7">
        <v>51974941</v>
      </c>
      <c r="C79" s="3" t="s">
        <v>52</v>
      </c>
      <c r="D79" s="3" t="s">
        <v>24</v>
      </c>
      <c r="E79" s="3">
        <v>70</v>
      </c>
      <c r="F79" s="3" t="s">
        <v>10</v>
      </c>
      <c r="G79" s="4">
        <v>41288</v>
      </c>
      <c r="H79" s="4">
        <v>41432</v>
      </c>
      <c r="I79" s="8">
        <v>887000</v>
      </c>
      <c r="J79" s="22"/>
      <c r="K79" s="22" t="s">
        <v>182</v>
      </c>
      <c r="L79" s="22" t="s">
        <v>222</v>
      </c>
      <c r="M79" s="6" t="s">
        <v>3</v>
      </c>
    </row>
    <row r="80" spans="2:15" hidden="1" x14ac:dyDescent="0.2">
      <c r="B80" s="2">
        <v>80063900</v>
      </c>
      <c r="C80" s="3" t="s">
        <v>122</v>
      </c>
      <c r="D80" s="3" t="s">
        <v>24</v>
      </c>
      <c r="E80" s="3">
        <v>50</v>
      </c>
      <c r="F80" s="3" t="s">
        <v>6</v>
      </c>
      <c r="G80" s="4">
        <v>41288</v>
      </c>
      <c r="H80" s="4">
        <v>41432</v>
      </c>
      <c r="I80" s="5">
        <v>869000</v>
      </c>
      <c r="J80" s="22"/>
      <c r="K80" s="22" t="s">
        <v>181</v>
      </c>
      <c r="L80" s="22"/>
      <c r="M80" s="6" t="s">
        <v>3</v>
      </c>
    </row>
    <row r="81" spans="2:13" hidden="1" x14ac:dyDescent="0.2">
      <c r="B81" s="7">
        <v>52862120</v>
      </c>
      <c r="C81" s="3" t="s">
        <v>59</v>
      </c>
      <c r="D81" s="3" t="s">
        <v>1</v>
      </c>
      <c r="E81" s="3">
        <v>24</v>
      </c>
      <c r="F81" s="3" t="s">
        <v>6</v>
      </c>
      <c r="G81" s="4">
        <v>41288</v>
      </c>
      <c r="H81" s="4">
        <v>41432</v>
      </c>
      <c r="I81" s="8">
        <v>851000</v>
      </c>
      <c r="J81" s="22"/>
      <c r="K81" s="22" t="s">
        <v>181</v>
      </c>
      <c r="L81" s="22"/>
      <c r="M81" s="6" t="s">
        <v>3</v>
      </c>
    </row>
    <row r="82" spans="2:13" hidden="1" x14ac:dyDescent="0.2">
      <c r="B82" s="7">
        <v>19270856</v>
      </c>
      <c r="C82" s="3" t="s">
        <v>28</v>
      </c>
      <c r="D82" s="3" t="s">
        <v>1</v>
      </c>
      <c r="E82" s="3">
        <v>24</v>
      </c>
      <c r="F82" s="3" t="s">
        <v>2</v>
      </c>
      <c r="G82" s="4">
        <v>41288</v>
      </c>
      <c r="H82" s="4">
        <v>41432</v>
      </c>
      <c r="I82" s="8">
        <v>1161000</v>
      </c>
      <c r="J82" s="22"/>
      <c r="K82" s="22" t="s">
        <v>181</v>
      </c>
      <c r="L82" s="22" t="s">
        <v>197</v>
      </c>
      <c r="M82" s="6" t="s">
        <v>3</v>
      </c>
    </row>
    <row r="83" spans="2:13" hidden="1" x14ac:dyDescent="0.2">
      <c r="B83" s="7">
        <v>2037591</v>
      </c>
      <c r="C83" s="3" t="s">
        <v>4</v>
      </c>
      <c r="D83" s="3" t="s">
        <v>1</v>
      </c>
      <c r="E83" s="3">
        <v>24</v>
      </c>
      <c r="F83" s="3" t="s">
        <v>2</v>
      </c>
      <c r="G83" s="4">
        <v>41288</v>
      </c>
      <c r="H83" s="4">
        <v>41432</v>
      </c>
      <c r="I83" s="8">
        <v>1161000</v>
      </c>
      <c r="J83" s="22"/>
      <c r="K83" s="22" t="s">
        <v>181</v>
      </c>
      <c r="L83" s="22" t="s">
        <v>203</v>
      </c>
      <c r="M83" s="6" t="s">
        <v>3</v>
      </c>
    </row>
    <row r="84" spans="2:13" x14ac:dyDescent="0.2">
      <c r="B84" s="7">
        <v>19454445</v>
      </c>
      <c r="C84" s="3" t="s">
        <v>36</v>
      </c>
      <c r="D84" s="3" t="s">
        <v>30</v>
      </c>
      <c r="E84" s="3">
        <v>36</v>
      </c>
      <c r="F84" s="3" t="s">
        <v>10</v>
      </c>
      <c r="G84" s="4">
        <v>41288</v>
      </c>
      <c r="H84" s="4">
        <v>41432</v>
      </c>
      <c r="I84" s="8">
        <v>3325000</v>
      </c>
      <c r="J84" s="22"/>
      <c r="K84" s="22" t="s">
        <v>182</v>
      </c>
      <c r="L84" s="22" t="s">
        <v>214</v>
      </c>
      <c r="M84" s="6" t="s">
        <v>3</v>
      </c>
    </row>
    <row r="85" spans="2:13" hidden="1" x14ac:dyDescent="0.2">
      <c r="B85" s="7">
        <v>80505762</v>
      </c>
      <c r="C85" s="3" t="s">
        <v>90</v>
      </c>
      <c r="D85" s="3" t="s">
        <v>1</v>
      </c>
      <c r="E85" s="3">
        <v>24</v>
      </c>
      <c r="F85" s="3" t="s">
        <v>6</v>
      </c>
      <c r="G85" s="4">
        <v>41288</v>
      </c>
      <c r="H85" s="4">
        <v>41432</v>
      </c>
      <c r="I85" s="8">
        <v>851000</v>
      </c>
      <c r="J85" s="22"/>
      <c r="K85" s="22" t="s">
        <v>181</v>
      </c>
      <c r="L85" s="22" t="s">
        <v>200</v>
      </c>
      <c r="M85" s="6" t="s">
        <v>3</v>
      </c>
    </row>
    <row r="86" spans="2:13" hidden="1" x14ac:dyDescent="0.2">
      <c r="B86" s="7">
        <v>19194076</v>
      </c>
      <c r="C86" s="3" t="s">
        <v>27</v>
      </c>
      <c r="D86" s="3" t="s">
        <v>1</v>
      </c>
      <c r="E86" s="3">
        <v>24</v>
      </c>
      <c r="F86" s="3" t="s">
        <v>12</v>
      </c>
      <c r="G86" s="4">
        <v>41288</v>
      </c>
      <c r="H86" s="4">
        <v>41432</v>
      </c>
      <c r="I86" s="8">
        <v>1006000</v>
      </c>
      <c r="J86" s="22"/>
      <c r="K86" s="22" t="s">
        <v>181</v>
      </c>
      <c r="L86" s="22" t="s">
        <v>203</v>
      </c>
      <c r="M86" s="6" t="s">
        <v>3</v>
      </c>
    </row>
    <row r="87" spans="2:13" hidden="1" x14ac:dyDescent="0.2">
      <c r="B87" s="7">
        <v>79846460</v>
      </c>
      <c r="C87" s="3" t="s">
        <v>85</v>
      </c>
      <c r="D87" s="3" t="s">
        <v>1</v>
      </c>
      <c r="E87" s="3">
        <v>24</v>
      </c>
      <c r="F87" s="3" t="s">
        <v>6</v>
      </c>
      <c r="G87" s="4">
        <v>41288</v>
      </c>
      <c r="H87" s="4">
        <v>41432</v>
      </c>
      <c r="I87" s="8">
        <v>851000</v>
      </c>
      <c r="J87" s="22"/>
      <c r="K87" s="22" t="s">
        <v>181</v>
      </c>
      <c r="L87" s="22" t="s">
        <v>235</v>
      </c>
      <c r="M87" s="6" t="s">
        <v>3</v>
      </c>
    </row>
    <row r="88" spans="2:13" x14ac:dyDescent="0.2">
      <c r="B88" s="7">
        <v>79379238</v>
      </c>
      <c r="C88" s="3" t="s">
        <v>76</v>
      </c>
      <c r="D88" s="3" t="s">
        <v>20</v>
      </c>
      <c r="E88" s="3">
        <v>40</v>
      </c>
      <c r="F88" s="3" t="s">
        <v>6</v>
      </c>
      <c r="G88" s="4">
        <v>41288</v>
      </c>
      <c r="H88" s="4">
        <v>41432</v>
      </c>
      <c r="I88" s="8">
        <v>1159000</v>
      </c>
      <c r="J88" s="22"/>
      <c r="K88" s="22" t="s">
        <v>182</v>
      </c>
      <c r="L88" s="22" t="s">
        <v>236</v>
      </c>
      <c r="M88" s="6" t="s">
        <v>3</v>
      </c>
    </row>
    <row r="89" spans="2:13" hidden="1" x14ac:dyDescent="0.2">
      <c r="B89" s="7">
        <v>79626677</v>
      </c>
      <c r="C89" s="3" t="s">
        <v>79</v>
      </c>
      <c r="D89" s="3" t="s">
        <v>15</v>
      </c>
      <c r="E89" s="3">
        <v>48</v>
      </c>
      <c r="F89" s="3" t="s">
        <v>10</v>
      </c>
      <c r="G89" s="4">
        <v>41288</v>
      </c>
      <c r="H89" s="4">
        <v>41432</v>
      </c>
      <c r="I89" s="8">
        <v>1857000</v>
      </c>
      <c r="J89" s="22"/>
      <c r="K89" s="22" t="s">
        <v>181</v>
      </c>
      <c r="L89" s="22" t="s">
        <v>207</v>
      </c>
      <c r="M89" s="6" t="s">
        <v>3</v>
      </c>
    </row>
    <row r="90" spans="2:13" x14ac:dyDescent="0.2">
      <c r="B90" s="7">
        <v>1015434377</v>
      </c>
      <c r="C90" s="3" t="s">
        <v>97</v>
      </c>
      <c r="D90" s="3" t="s">
        <v>20</v>
      </c>
      <c r="E90" s="3">
        <v>40</v>
      </c>
      <c r="F90" s="3" t="s">
        <v>98</v>
      </c>
      <c r="G90" s="4">
        <v>41288</v>
      </c>
      <c r="H90" s="4">
        <v>41432</v>
      </c>
      <c r="I90" s="8">
        <v>1028000</v>
      </c>
      <c r="J90" s="22"/>
      <c r="K90" s="22" t="s">
        <v>182</v>
      </c>
      <c r="L90" s="22"/>
      <c r="M90" s="6" t="s">
        <v>3</v>
      </c>
    </row>
    <row r="91" spans="2:13" x14ac:dyDescent="0.2">
      <c r="B91" s="7">
        <v>52831645</v>
      </c>
      <c r="C91" s="3" t="s">
        <v>57</v>
      </c>
      <c r="D91" s="3" t="s">
        <v>1</v>
      </c>
      <c r="E91" s="3">
        <v>24</v>
      </c>
      <c r="F91" s="3" t="s">
        <v>10</v>
      </c>
      <c r="G91" s="4">
        <v>41288</v>
      </c>
      <c r="H91" s="4">
        <v>41432</v>
      </c>
      <c r="I91" s="8">
        <v>2217000</v>
      </c>
      <c r="J91" s="22"/>
      <c r="K91" s="22" t="s">
        <v>182</v>
      </c>
      <c r="L91" s="22" t="s">
        <v>206</v>
      </c>
      <c r="M91" s="6" t="s">
        <v>3</v>
      </c>
    </row>
    <row r="92" spans="2:13" hidden="1" x14ac:dyDescent="0.2">
      <c r="B92" s="7">
        <v>91230607</v>
      </c>
      <c r="C92" s="3" t="s">
        <v>94</v>
      </c>
      <c r="D92" s="3" t="s">
        <v>1</v>
      </c>
      <c r="E92" s="3">
        <v>24</v>
      </c>
      <c r="F92" s="3" t="s">
        <v>6</v>
      </c>
      <c r="G92" s="4">
        <v>41288</v>
      </c>
      <c r="H92" s="4">
        <v>41432</v>
      </c>
      <c r="I92" s="8">
        <v>851000</v>
      </c>
      <c r="J92" s="22"/>
      <c r="K92" s="22" t="s">
        <v>181</v>
      </c>
      <c r="L92" s="22" t="s">
        <v>235</v>
      </c>
      <c r="M92" s="6" t="s">
        <v>3</v>
      </c>
    </row>
    <row r="93" spans="2:13" hidden="1" x14ac:dyDescent="0.2">
      <c r="B93" s="7">
        <v>79628637</v>
      </c>
      <c r="C93" s="3" t="s">
        <v>80</v>
      </c>
      <c r="D93" s="3" t="s">
        <v>1</v>
      </c>
      <c r="E93" s="3">
        <v>24</v>
      </c>
      <c r="F93" s="3" t="s">
        <v>6</v>
      </c>
      <c r="G93" s="4">
        <v>41288</v>
      </c>
      <c r="H93" s="4">
        <v>41432</v>
      </c>
      <c r="I93" s="8">
        <v>851000</v>
      </c>
      <c r="J93" s="22"/>
      <c r="K93" s="22" t="s">
        <v>181</v>
      </c>
      <c r="L93" s="22" t="s">
        <v>200</v>
      </c>
      <c r="M93" s="6" t="s">
        <v>3</v>
      </c>
    </row>
    <row r="94" spans="2:13" hidden="1" x14ac:dyDescent="0.2">
      <c r="B94" s="7">
        <v>17122417</v>
      </c>
      <c r="C94" s="3" t="s">
        <v>22</v>
      </c>
      <c r="D94" s="3" t="s">
        <v>1</v>
      </c>
      <c r="E94" s="3">
        <v>24</v>
      </c>
      <c r="F94" s="3" t="s">
        <v>8</v>
      </c>
      <c r="G94" s="4">
        <v>41288</v>
      </c>
      <c r="H94" s="4">
        <v>41432</v>
      </c>
      <c r="I94" s="8">
        <v>1084000</v>
      </c>
      <c r="J94" s="22"/>
      <c r="K94" s="22" t="s">
        <v>181</v>
      </c>
      <c r="L94" s="22" t="s">
        <v>203</v>
      </c>
      <c r="M94" s="6" t="s">
        <v>3</v>
      </c>
    </row>
    <row r="95" spans="2:13" hidden="1" x14ac:dyDescent="0.2">
      <c r="B95" s="7">
        <v>79788830</v>
      </c>
      <c r="C95" s="3" t="s">
        <v>82</v>
      </c>
      <c r="D95" s="3" t="s">
        <v>1</v>
      </c>
      <c r="E95" s="3">
        <v>24</v>
      </c>
      <c r="F95" s="3" t="s">
        <v>6</v>
      </c>
      <c r="G95" s="4">
        <v>41288</v>
      </c>
      <c r="H95" s="4">
        <v>41432</v>
      </c>
      <c r="I95" s="8">
        <v>851000</v>
      </c>
      <c r="J95" s="22"/>
      <c r="K95" s="22" t="s">
        <v>181</v>
      </c>
      <c r="L95" s="22"/>
      <c r="M95" s="6" t="s">
        <v>3</v>
      </c>
    </row>
    <row r="96" spans="2:13" x14ac:dyDescent="0.2">
      <c r="B96" s="7">
        <v>19298221</v>
      </c>
      <c r="C96" s="3" t="s">
        <v>29</v>
      </c>
      <c r="D96" s="3" t="s">
        <v>30</v>
      </c>
      <c r="E96" s="3">
        <v>30</v>
      </c>
      <c r="F96" s="3" t="s">
        <v>12</v>
      </c>
      <c r="G96" s="4">
        <v>41288</v>
      </c>
      <c r="H96" s="4">
        <v>41432</v>
      </c>
      <c r="I96" s="8">
        <v>2910000</v>
      </c>
      <c r="J96" s="22"/>
      <c r="K96" s="22" t="s">
        <v>182</v>
      </c>
      <c r="L96" s="22" t="s">
        <v>206</v>
      </c>
      <c r="M96" s="6" t="s">
        <v>3</v>
      </c>
    </row>
    <row r="97" spans="2:13" x14ac:dyDescent="0.2">
      <c r="B97" s="2">
        <v>93357845</v>
      </c>
      <c r="C97" s="3" t="s">
        <v>124</v>
      </c>
      <c r="D97" s="3" t="s">
        <v>20</v>
      </c>
      <c r="E97" s="3">
        <v>40</v>
      </c>
      <c r="F97" s="3" t="s">
        <v>12</v>
      </c>
      <c r="G97" s="4">
        <v>41288</v>
      </c>
      <c r="H97" s="4">
        <v>41432</v>
      </c>
      <c r="I97" s="5">
        <v>1885000</v>
      </c>
      <c r="J97" s="22"/>
      <c r="K97" s="22" t="s">
        <v>182</v>
      </c>
      <c r="L97" s="22" t="s">
        <v>237</v>
      </c>
      <c r="M97" s="6" t="s">
        <v>3</v>
      </c>
    </row>
    <row r="98" spans="2:13" x14ac:dyDescent="0.2">
      <c r="B98" s="7">
        <v>80377747</v>
      </c>
      <c r="C98" s="3" t="s">
        <v>88</v>
      </c>
      <c r="D98" s="3" t="s">
        <v>24</v>
      </c>
      <c r="E98" s="3">
        <v>80</v>
      </c>
      <c r="F98" s="3" t="s">
        <v>6</v>
      </c>
      <c r="G98" s="4">
        <v>41288</v>
      </c>
      <c r="H98" s="4">
        <v>41432</v>
      </c>
      <c r="I98" s="8">
        <v>869000</v>
      </c>
      <c r="J98" s="22"/>
      <c r="K98" s="22" t="s">
        <v>182</v>
      </c>
      <c r="L98" s="22" t="s">
        <v>238</v>
      </c>
      <c r="M98" s="6" t="s">
        <v>3</v>
      </c>
    </row>
    <row r="99" spans="2:13" hidden="1" x14ac:dyDescent="0.2">
      <c r="B99" s="7">
        <v>79793591</v>
      </c>
      <c r="C99" s="3" t="s">
        <v>83</v>
      </c>
      <c r="D99" s="3" t="s">
        <v>1</v>
      </c>
      <c r="E99" s="3">
        <v>24</v>
      </c>
      <c r="F99" s="3" t="s">
        <v>6</v>
      </c>
      <c r="G99" s="4">
        <v>41288</v>
      </c>
      <c r="H99" s="4">
        <v>41432</v>
      </c>
      <c r="I99" s="8">
        <v>851000</v>
      </c>
      <c r="J99" s="22"/>
      <c r="K99" s="22" t="s">
        <v>181</v>
      </c>
      <c r="L99" s="22" t="s">
        <v>199</v>
      </c>
      <c r="M99" s="6" t="s">
        <v>3</v>
      </c>
    </row>
    <row r="100" spans="2:13" x14ac:dyDescent="0.2">
      <c r="B100" s="7">
        <v>35315079</v>
      </c>
      <c r="C100" s="3" t="s">
        <v>44</v>
      </c>
      <c r="D100" s="3" t="s">
        <v>1</v>
      </c>
      <c r="E100" s="3">
        <v>24</v>
      </c>
      <c r="F100" s="3" t="s">
        <v>8</v>
      </c>
      <c r="G100" s="4">
        <v>41288</v>
      </c>
      <c r="H100" s="4">
        <v>41432</v>
      </c>
      <c r="I100" s="8">
        <v>2491000</v>
      </c>
      <c r="J100" s="22"/>
      <c r="K100" s="22" t="s">
        <v>182</v>
      </c>
      <c r="L100" s="22" t="s">
        <v>223</v>
      </c>
      <c r="M100" s="6" t="s">
        <v>3</v>
      </c>
    </row>
    <row r="101" spans="2:13" x14ac:dyDescent="0.2">
      <c r="B101" s="2">
        <v>19131115</v>
      </c>
      <c r="C101" s="3" t="s">
        <v>114</v>
      </c>
      <c r="D101" s="3" t="s">
        <v>24</v>
      </c>
      <c r="E101" s="3">
        <v>40</v>
      </c>
      <c r="F101" s="3" t="s">
        <v>2</v>
      </c>
      <c r="G101" s="4">
        <v>41288</v>
      </c>
      <c r="H101" s="4">
        <v>41432</v>
      </c>
      <c r="I101" s="5">
        <v>304000</v>
      </c>
      <c r="J101" s="22"/>
      <c r="K101" s="22" t="s">
        <v>182</v>
      </c>
      <c r="L101" s="22" t="s">
        <v>239</v>
      </c>
      <c r="M101" s="6" t="s">
        <v>3</v>
      </c>
    </row>
    <row r="102" spans="2:13" x14ac:dyDescent="0.2">
      <c r="B102" s="7">
        <v>34530343</v>
      </c>
      <c r="C102" s="3" t="s">
        <v>42</v>
      </c>
      <c r="D102" s="3" t="s">
        <v>24</v>
      </c>
      <c r="E102" s="3">
        <v>93</v>
      </c>
      <c r="F102" s="3" t="s">
        <v>10</v>
      </c>
      <c r="G102" s="4">
        <v>41288</v>
      </c>
      <c r="H102" s="4">
        <v>41432</v>
      </c>
      <c r="I102" s="8">
        <v>573000</v>
      </c>
      <c r="J102" s="22"/>
      <c r="K102" s="22" t="s">
        <v>182</v>
      </c>
      <c r="L102" s="22" t="s">
        <v>220</v>
      </c>
      <c r="M102" s="6" t="s">
        <v>3</v>
      </c>
    </row>
    <row r="103" spans="2:13" x14ac:dyDescent="0.2">
      <c r="B103" s="7">
        <v>79157261</v>
      </c>
      <c r="C103" s="3" t="s">
        <v>68</v>
      </c>
      <c r="D103" s="3" t="s">
        <v>20</v>
      </c>
      <c r="E103" s="3">
        <v>20</v>
      </c>
      <c r="F103" s="3" t="s">
        <v>2</v>
      </c>
      <c r="G103" s="4">
        <v>41288</v>
      </c>
      <c r="H103" s="4">
        <v>41432</v>
      </c>
      <c r="I103" s="8">
        <v>731000</v>
      </c>
      <c r="J103" s="22"/>
      <c r="K103" s="22" t="s">
        <v>182</v>
      </c>
      <c r="L103" s="22" t="s">
        <v>230</v>
      </c>
      <c r="M103" s="6" t="s">
        <v>3</v>
      </c>
    </row>
    <row r="104" spans="2:13" ht="15" customHeight="1" x14ac:dyDescent="0.2">
      <c r="B104" s="7">
        <v>12990150</v>
      </c>
      <c r="C104" s="3" t="s">
        <v>14</v>
      </c>
      <c r="D104" s="3" t="s">
        <v>15</v>
      </c>
      <c r="E104" s="3">
        <v>48</v>
      </c>
      <c r="F104" s="3" t="s">
        <v>12</v>
      </c>
      <c r="G104" s="4">
        <v>41288</v>
      </c>
      <c r="H104" s="4">
        <v>41432</v>
      </c>
      <c r="I104" s="8">
        <v>4655000</v>
      </c>
      <c r="J104" s="22"/>
      <c r="K104" s="22" t="s">
        <v>182</v>
      </c>
      <c r="L104" s="22" t="s">
        <v>238</v>
      </c>
      <c r="M104" s="6" t="s">
        <v>3</v>
      </c>
    </row>
    <row r="105" spans="2:13" hidden="1" x14ac:dyDescent="0.2">
      <c r="B105" s="7">
        <v>52853180</v>
      </c>
      <c r="C105" s="3" t="s">
        <v>58</v>
      </c>
      <c r="D105" s="3" t="s">
        <v>1</v>
      </c>
      <c r="E105" s="3">
        <v>24</v>
      </c>
      <c r="F105" s="3" t="s">
        <v>6</v>
      </c>
      <c r="G105" s="4">
        <v>41288</v>
      </c>
      <c r="H105" s="4">
        <v>41432</v>
      </c>
      <c r="I105" s="8">
        <v>851000</v>
      </c>
      <c r="J105" s="22"/>
      <c r="K105" s="22" t="s">
        <v>181</v>
      </c>
      <c r="L105" s="22"/>
      <c r="M105" s="6" t="s">
        <v>3</v>
      </c>
    </row>
    <row r="106" spans="2:13" hidden="1" x14ac:dyDescent="0.2">
      <c r="B106" s="7">
        <v>74183492</v>
      </c>
      <c r="C106" s="3" t="s">
        <v>65</v>
      </c>
      <c r="D106" s="3" t="s">
        <v>1</v>
      </c>
      <c r="E106" s="3">
        <v>24</v>
      </c>
      <c r="F106" s="3" t="s">
        <v>6</v>
      </c>
      <c r="G106" s="4">
        <v>41288</v>
      </c>
      <c r="H106" s="4">
        <v>41432</v>
      </c>
      <c r="I106" s="8">
        <v>851000</v>
      </c>
      <c r="J106" s="22"/>
      <c r="K106" s="22" t="s">
        <v>181</v>
      </c>
      <c r="L106" s="22" t="s">
        <v>200</v>
      </c>
      <c r="M106" s="6" t="s">
        <v>3</v>
      </c>
    </row>
    <row r="107" spans="2:13" hidden="1" x14ac:dyDescent="0.2">
      <c r="B107" s="7">
        <v>72247537</v>
      </c>
      <c r="C107" s="3" t="s">
        <v>63</v>
      </c>
      <c r="D107" s="3" t="s">
        <v>1</v>
      </c>
      <c r="E107" s="3">
        <v>24</v>
      </c>
      <c r="F107" s="3" t="s">
        <v>6</v>
      </c>
      <c r="G107" s="4">
        <v>41288</v>
      </c>
      <c r="H107" s="4">
        <v>41432</v>
      </c>
      <c r="I107" s="8">
        <v>851000</v>
      </c>
      <c r="J107" s="22"/>
      <c r="K107" s="22" t="s">
        <v>181</v>
      </c>
      <c r="L107" s="22" t="s">
        <v>194</v>
      </c>
      <c r="M107" s="6" t="s">
        <v>3</v>
      </c>
    </row>
    <row r="108" spans="2:13" x14ac:dyDescent="0.2">
      <c r="B108" s="7">
        <v>79236764</v>
      </c>
      <c r="C108" s="3" t="s">
        <v>70</v>
      </c>
      <c r="D108" s="3" t="s">
        <v>1</v>
      </c>
      <c r="E108" s="3">
        <v>24</v>
      </c>
      <c r="F108" s="3" t="s">
        <v>6</v>
      </c>
      <c r="G108" s="4">
        <v>41288</v>
      </c>
      <c r="H108" s="4">
        <v>41432</v>
      </c>
      <c r="I108" s="8">
        <v>2173000</v>
      </c>
      <c r="J108" s="22"/>
      <c r="K108" s="22" t="s">
        <v>182</v>
      </c>
      <c r="L108" s="22" t="s">
        <v>186</v>
      </c>
      <c r="M108" s="6" t="s">
        <v>3</v>
      </c>
    </row>
    <row r="109" spans="2:13" hidden="1" x14ac:dyDescent="0.2">
      <c r="B109" s="7">
        <v>79327197</v>
      </c>
      <c r="C109" s="3" t="s">
        <v>73</v>
      </c>
      <c r="D109" s="3" t="s">
        <v>1</v>
      </c>
      <c r="E109" s="3">
        <v>24</v>
      </c>
      <c r="F109" s="3" t="s">
        <v>6</v>
      </c>
      <c r="G109" s="4">
        <v>41288</v>
      </c>
      <c r="H109" s="4">
        <v>41432</v>
      </c>
      <c r="I109" s="8">
        <v>851000</v>
      </c>
      <c r="J109" s="22"/>
      <c r="K109" s="22" t="s">
        <v>181</v>
      </c>
      <c r="L109" s="22" t="s">
        <v>226</v>
      </c>
      <c r="M109" s="6" t="s">
        <v>3</v>
      </c>
    </row>
    <row r="110" spans="2:13" ht="11.25" customHeight="1" thickBot="1" x14ac:dyDescent="0.25">
      <c r="B110" s="9">
        <v>19393380</v>
      </c>
      <c r="C110" s="10" t="s">
        <v>33</v>
      </c>
      <c r="D110" s="10" t="s">
        <v>1</v>
      </c>
      <c r="E110" s="10">
        <v>24</v>
      </c>
      <c r="F110" s="10" t="s">
        <v>8</v>
      </c>
      <c r="G110" s="11">
        <v>41288</v>
      </c>
      <c r="H110" s="11">
        <v>41432</v>
      </c>
      <c r="I110" s="12">
        <v>2491000</v>
      </c>
      <c r="J110" s="22">
        <v>498200</v>
      </c>
      <c r="K110" s="22" t="s">
        <v>182</v>
      </c>
      <c r="L110" s="22" t="s">
        <v>218</v>
      </c>
      <c r="M110" s="13" t="s">
        <v>3</v>
      </c>
    </row>
    <row r="111" spans="2:13" ht="3" customHeight="1" thickBot="1" x14ac:dyDescent="0.25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2:13" ht="15" customHeight="1" x14ac:dyDescent="0.2"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9"/>
    </row>
    <row r="113" spans="2:13" ht="2.25" customHeight="1" thickBot="1" x14ac:dyDescent="0.25"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2"/>
    </row>
    <row r="114" spans="2:13" ht="2.25" customHeight="1" thickBot="1" x14ac:dyDescent="0.25"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</row>
    <row r="115" spans="2:13" ht="15" customHeight="1" x14ac:dyDescent="0.2">
      <c r="B115" s="54" t="s">
        <v>176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6"/>
    </row>
    <row r="116" spans="2:13" x14ac:dyDescent="0.2">
      <c r="B116" s="7">
        <v>126319</v>
      </c>
      <c r="C116" s="3" t="s">
        <v>130</v>
      </c>
      <c r="D116" s="3" t="s">
        <v>1</v>
      </c>
      <c r="E116" s="3">
        <v>24</v>
      </c>
      <c r="F116" s="3" t="s">
        <v>2</v>
      </c>
      <c r="G116" s="4" t="s">
        <v>174</v>
      </c>
      <c r="H116" s="4" t="s">
        <v>174</v>
      </c>
      <c r="I116" s="8">
        <v>1176267</v>
      </c>
      <c r="J116" s="23"/>
      <c r="K116" s="23"/>
      <c r="L116" s="23" t="s">
        <v>188</v>
      </c>
      <c r="M116" s="6" t="s">
        <v>3</v>
      </c>
    </row>
    <row r="117" spans="2:13" x14ac:dyDescent="0.2">
      <c r="B117" s="7">
        <v>2854711</v>
      </c>
      <c r="C117" s="3" t="s">
        <v>131</v>
      </c>
      <c r="D117" s="3" t="s">
        <v>15</v>
      </c>
      <c r="E117" s="3">
        <v>48</v>
      </c>
      <c r="F117" s="3" t="s">
        <v>2</v>
      </c>
      <c r="G117" s="4" t="s">
        <v>174</v>
      </c>
      <c r="H117" s="4" t="s">
        <v>174</v>
      </c>
      <c r="I117" s="8">
        <v>2352528</v>
      </c>
      <c r="J117" s="23"/>
      <c r="K117" s="23" t="s">
        <v>181</v>
      </c>
      <c r="L117" s="23" t="s">
        <v>185</v>
      </c>
      <c r="M117" s="6" t="s">
        <v>3</v>
      </c>
    </row>
    <row r="118" spans="2:13" x14ac:dyDescent="0.2">
      <c r="B118" s="7">
        <v>2904419</v>
      </c>
      <c r="C118" s="3" t="s">
        <v>132</v>
      </c>
      <c r="D118" s="3" t="s">
        <v>15</v>
      </c>
      <c r="E118" s="3">
        <v>48</v>
      </c>
      <c r="F118" s="3" t="s">
        <v>2</v>
      </c>
      <c r="G118" s="4" t="s">
        <v>174</v>
      </c>
      <c r="H118" s="4" t="s">
        <v>174</v>
      </c>
      <c r="I118" s="8">
        <v>2321828</v>
      </c>
      <c r="J118" s="23">
        <v>464000</v>
      </c>
      <c r="K118" s="23" t="s">
        <v>181</v>
      </c>
      <c r="L118" s="23" t="s">
        <v>191</v>
      </c>
      <c r="M118" s="6" t="s">
        <v>3</v>
      </c>
    </row>
    <row r="119" spans="2:13" x14ac:dyDescent="0.2">
      <c r="B119" s="7">
        <v>8746509</v>
      </c>
      <c r="C119" s="3" t="s">
        <v>133</v>
      </c>
      <c r="D119" s="3" t="s">
        <v>1</v>
      </c>
      <c r="E119" s="3">
        <v>24</v>
      </c>
      <c r="F119" s="3" t="s">
        <v>6</v>
      </c>
      <c r="G119" s="4" t="s">
        <v>174</v>
      </c>
      <c r="H119" s="4" t="s">
        <v>174</v>
      </c>
      <c r="I119" s="8">
        <v>851314</v>
      </c>
      <c r="J119" s="23"/>
      <c r="K119" s="23" t="s">
        <v>181</v>
      </c>
      <c r="L119" s="23" t="s">
        <v>192</v>
      </c>
      <c r="M119" s="6" t="s">
        <v>3</v>
      </c>
    </row>
    <row r="120" spans="2:13" x14ac:dyDescent="0.2">
      <c r="B120" s="7">
        <v>9305517</v>
      </c>
      <c r="C120" s="3" t="s">
        <v>134</v>
      </c>
      <c r="D120" s="3" t="s">
        <v>1</v>
      </c>
      <c r="E120" s="3">
        <v>24</v>
      </c>
      <c r="F120" s="3" t="s">
        <v>2</v>
      </c>
      <c r="G120" s="4" t="s">
        <v>174</v>
      </c>
      <c r="H120" s="4" t="s">
        <v>174</v>
      </c>
      <c r="I120" s="8">
        <v>1176267</v>
      </c>
      <c r="J120" s="23"/>
      <c r="K120" s="23" t="s">
        <v>181</v>
      </c>
      <c r="L120" s="23" t="s">
        <v>193</v>
      </c>
      <c r="M120" s="6" t="s">
        <v>3</v>
      </c>
    </row>
    <row r="121" spans="2:13" x14ac:dyDescent="0.2">
      <c r="B121" s="7">
        <v>10057190</v>
      </c>
      <c r="C121" s="3" t="s">
        <v>135</v>
      </c>
      <c r="D121" s="3" t="s">
        <v>15</v>
      </c>
      <c r="E121" s="3">
        <v>48</v>
      </c>
      <c r="F121" s="3" t="s">
        <v>2</v>
      </c>
      <c r="G121" s="4" t="s">
        <v>174</v>
      </c>
      <c r="H121" s="4" t="s">
        <v>174</v>
      </c>
      <c r="I121" s="8">
        <v>2321828</v>
      </c>
      <c r="J121" s="23">
        <v>464000</v>
      </c>
      <c r="K121" s="23" t="s">
        <v>181</v>
      </c>
      <c r="L121" s="23" t="s">
        <v>185</v>
      </c>
      <c r="M121" s="6" t="s">
        <v>3</v>
      </c>
    </row>
    <row r="122" spans="2:13" x14ac:dyDescent="0.2">
      <c r="B122" s="7">
        <v>12623891</v>
      </c>
      <c r="C122" s="3" t="s">
        <v>136</v>
      </c>
      <c r="D122" s="3" t="s">
        <v>1</v>
      </c>
      <c r="E122" s="3">
        <v>24</v>
      </c>
      <c r="F122" s="3" t="s">
        <v>12</v>
      </c>
      <c r="G122" s="4" t="s">
        <v>174</v>
      </c>
      <c r="H122" s="4" t="s">
        <v>174</v>
      </c>
      <c r="I122" s="8">
        <v>1006115</v>
      </c>
      <c r="J122" s="23"/>
      <c r="K122" s="23" t="s">
        <v>181</v>
      </c>
      <c r="L122" s="23" t="s">
        <v>188</v>
      </c>
      <c r="M122" s="6" t="s">
        <v>3</v>
      </c>
    </row>
    <row r="123" spans="2:13" x14ac:dyDescent="0.2">
      <c r="B123" s="7">
        <v>13462914</v>
      </c>
      <c r="C123" s="3" t="s">
        <v>137</v>
      </c>
      <c r="D123" s="3" t="s">
        <v>1</v>
      </c>
      <c r="E123" s="3">
        <v>24</v>
      </c>
      <c r="F123" s="3" t="s">
        <v>2</v>
      </c>
      <c r="G123" s="4" t="s">
        <v>174</v>
      </c>
      <c r="H123" s="4" t="s">
        <v>174</v>
      </c>
      <c r="I123" s="8">
        <v>1176267</v>
      </c>
      <c r="J123" s="23"/>
      <c r="K123" s="23" t="s">
        <v>181</v>
      </c>
      <c r="L123" s="23" t="s">
        <v>188</v>
      </c>
      <c r="M123" s="6" t="s">
        <v>3</v>
      </c>
    </row>
    <row r="124" spans="2:13" x14ac:dyDescent="0.2">
      <c r="B124" s="7">
        <v>13806865</v>
      </c>
      <c r="C124" s="3" t="s">
        <v>138</v>
      </c>
      <c r="D124" s="3" t="s">
        <v>1</v>
      </c>
      <c r="E124" s="3">
        <v>24</v>
      </c>
      <c r="F124" s="3" t="s">
        <v>2</v>
      </c>
      <c r="G124" s="4" t="s">
        <v>174</v>
      </c>
      <c r="H124" s="4" t="s">
        <v>174</v>
      </c>
      <c r="I124" s="8">
        <v>1176267</v>
      </c>
      <c r="J124" s="23"/>
      <c r="K124" s="23" t="s">
        <v>181</v>
      </c>
      <c r="L124" s="23" t="s">
        <v>194</v>
      </c>
      <c r="M124" s="6" t="s">
        <v>3</v>
      </c>
    </row>
    <row r="125" spans="2:13" x14ac:dyDescent="0.2">
      <c r="B125" s="7">
        <v>17000237</v>
      </c>
      <c r="C125" s="3" t="s">
        <v>139</v>
      </c>
      <c r="D125" s="3" t="s">
        <v>1</v>
      </c>
      <c r="E125" s="3">
        <v>24</v>
      </c>
      <c r="F125" s="3" t="s">
        <v>2</v>
      </c>
      <c r="G125" s="4" t="s">
        <v>174</v>
      </c>
      <c r="H125" s="4" t="s">
        <v>174</v>
      </c>
      <c r="I125" s="8">
        <v>1176267</v>
      </c>
      <c r="J125" s="23"/>
      <c r="K125" s="23" t="s">
        <v>181</v>
      </c>
      <c r="L125" s="23" t="s">
        <v>195</v>
      </c>
      <c r="M125" s="6" t="s">
        <v>3</v>
      </c>
    </row>
    <row r="126" spans="2:13" x14ac:dyDescent="0.2">
      <c r="B126" s="7">
        <v>17032944</v>
      </c>
      <c r="C126" s="3" t="s">
        <v>140</v>
      </c>
      <c r="D126" s="3" t="s">
        <v>1</v>
      </c>
      <c r="E126" s="3">
        <v>24</v>
      </c>
      <c r="F126" s="3" t="s">
        <v>2</v>
      </c>
      <c r="G126" s="4" t="s">
        <v>174</v>
      </c>
      <c r="H126" s="4" t="s">
        <v>174</v>
      </c>
      <c r="I126" s="8">
        <v>1176267</v>
      </c>
      <c r="J126" s="23">
        <f>VLOOKUP(B126,'[2]MovimientosporConcepto-60'!$B$9:$D$46,3,0)</f>
        <v>1590000</v>
      </c>
      <c r="K126" s="23" t="s">
        <v>181</v>
      </c>
      <c r="L126" s="23" t="s">
        <v>196</v>
      </c>
      <c r="M126" s="6" t="s">
        <v>3</v>
      </c>
    </row>
    <row r="127" spans="2:13" x14ac:dyDescent="0.2">
      <c r="B127" s="7">
        <v>17034963</v>
      </c>
      <c r="C127" s="3" t="s">
        <v>141</v>
      </c>
      <c r="D127" s="3" t="s">
        <v>1</v>
      </c>
      <c r="E127" s="3">
        <v>24</v>
      </c>
      <c r="F127" s="3" t="s">
        <v>2</v>
      </c>
      <c r="G127" s="4" t="s">
        <v>174</v>
      </c>
      <c r="H127" s="4" t="s">
        <v>174</v>
      </c>
      <c r="I127" s="8">
        <v>1176267</v>
      </c>
      <c r="J127" s="23"/>
      <c r="K127" s="23" t="s">
        <v>181</v>
      </c>
      <c r="L127" s="23" t="s">
        <v>183</v>
      </c>
      <c r="M127" s="6" t="s">
        <v>3</v>
      </c>
    </row>
    <row r="128" spans="2:13" x14ac:dyDescent="0.2">
      <c r="B128" s="7">
        <v>19066635</v>
      </c>
      <c r="C128" s="3" t="s">
        <v>142</v>
      </c>
      <c r="D128" s="3" t="s">
        <v>1</v>
      </c>
      <c r="E128" s="3">
        <v>24</v>
      </c>
      <c r="F128" s="3" t="s">
        <v>2</v>
      </c>
      <c r="G128" s="4" t="s">
        <v>174</v>
      </c>
      <c r="H128" s="4" t="s">
        <v>174</v>
      </c>
      <c r="I128" s="8">
        <v>1589847</v>
      </c>
      <c r="J128" s="23"/>
      <c r="K128" s="23" t="s">
        <v>181</v>
      </c>
      <c r="L128" s="23" t="s">
        <v>183</v>
      </c>
      <c r="M128" s="6" t="s">
        <v>3</v>
      </c>
    </row>
    <row r="129" spans="2:13" x14ac:dyDescent="0.2">
      <c r="B129" s="7">
        <v>19078719</v>
      </c>
      <c r="C129" s="3" t="s">
        <v>143</v>
      </c>
      <c r="D129" s="3" t="s">
        <v>1</v>
      </c>
      <c r="E129" s="3">
        <v>24</v>
      </c>
      <c r="F129" s="3" t="s">
        <v>2</v>
      </c>
      <c r="G129" s="4" t="s">
        <v>174</v>
      </c>
      <c r="H129" s="4" t="s">
        <v>174</v>
      </c>
      <c r="I129" s="8">
        <v>1176267</v>
      </c>
      <c r="J129" s="23">
        <f>VLOOKUP(B129,'[2]MovimientosporConcepto-60'!$B$9:$D$46,3,0)</f>
        <v>1590000</v>
      </c>
      <c r="K129" s="23" t="s">
        <v>181</v>
      </c>
      <c r="L129" s="23" t="s">
        <v>197</v>
      </c>
      <c r="M129" s="6" t="s">
        <v>3</v>
      </c>
    </row>
    <row r="130" spans="2:13" x14ac:dyDescent="0.2">
      <c r="B130" s="7">
        <v>19247165</v>
      </c>
      <c r="C130" s="3" t="s">
        <v>144</v>
      </c>
      <c r="D130" s="3" t="s">
        <v>1</v>
      </c>
      <c r="E130" s="3">
        <v>24</v>
      </c>
      <c r="F130" s="3" t="s">
        <v>2</v>
      </c>
      <c r="G130" s="4" t="s">
        <v>174</v>
      </c>
      <c r="H130" s="4" t="s">
        <v>174</v>
      </c>
      <c r="I130" s="8">
        <v>1160914</v>
      </c>
      <c r="J130" s="23"/>
      <c r="K130" s="23" t="s">
        <v>181</v>
      </c>
      <c r="L130" s="23" t="s">
        <v>198</v>
      </c>
      <c r="M130" s="6" t="s">
        <v>3</v>
      </c>
    </row>
    <row r="131" spans="2:13" x14ac:dyDescent="0.2">
      <c r="B131" s="7">
        <v>19251532</v>
      </c>
      <c r="C131" s="3" t="s">
        <v>145</v>
      </c>
      <c r="D131" s="3" t="s">
        <v>1</v>
      </c>
      <c r="E131" s="3">
        <v>24</v>
      </c>
      <c r="F131" s="3" t="s">
        <v>2</v>
      </c>
      <c r="G131" s="4" t="s">
        <v>174</v>
      </c>
      <c r="H131" s="4" t="s">
        <v>174</v>
      </c>
      <c r="I131" s="8">
        <v>1176267</v>
      </c>
      <c r="J131" s="23"/>
      <c r="K131" s="23" t="s">
        <v>181</v>
      </c>
      <c r="L131" s="23" t="s">
        <v>199</v>
      </c>
      <c r="M131" s="6" t="s">
        <v>3</v>
      </c>
    </row>
    <row r="132" spans="2:13" x14ac:dyDescent="0.2">
      <c r="B132" s="7">
        <v>19292230</v>
      </c>
      <c r="C132" s="3" t="s">
        <v>146</v>
      </c>
      <c r="D132" s="3" t="s">
        <v>1</v>
      </c>
      <c r="E132" s="3">
        <v>24</v>
      </c>
      <c r="F132" s="3" t="s">
        <v>8</v>
      </c>
      <c r="G132" s="4" t="s">
        <v>174</v>
      </c>
      <c r="H132" s="4" t="s">
        <v>174</v>
      </c>
      <c r="I132" s="8">
        <v>2490619</v>
      </c>
      <c r="J132" s="23"/>
      <c r="K132" s="23" t="s">
        <v>182</v>
      </c>
      <c r="L132" s="23" t="s">
        <v>184</v>
      </c>
      <c r="M132" s="6" t="s">
        <v>3</v>
      </c>
    </row>
    <row r="133" spans="2:13" x14ac:dyDescent="0.2">
      <c r="B133" s="7">
        <v>19299776</v>
      </c>
      <c r="C133" s="3" t="s">
        <v>147</v>
      </c>
      <c r="D133" s="3" t="s">
        <v>1</v>
      </c>
      <c r="E133" s="3">
        <v>24</v>
      </c>
      <c r="F133" s="3" t="s">
        <v>2</v>
      </c>
      <c r="G133" s="4" t="s">
        <v>174</v>
      </c>
      <c r="H133" s="4" t="s">
        <v>174</v>
      </c>
      <c r="I133" s="8">
        <v>1176267</v>
      </c>
      <c r="J133" s="23"/>
      <c r="K133" s="23" t="s">
        <v>181</v>
      </c>
      <c r="L133" s="23" t="s">
        <v>200</v>
      </c>
      <c r="M133" s="6" t="s">
        <v>3</v>
      </c>
    </row>
    <row r="134" spans="2:13" x14ac:dyDescent="0.2">
      <c r="B134" s="7">
        <v>19436051</v>
      </c>
      <c r="C134" s="3" t="s">
        <v>148</v>
      </c>
      <c r="D134" s="3" t="s">
        <v>1</v>
      </c>
      <c r="E134" s="3">
        <v>24</v>
      </c>
      <c r="F134" s="3" t="s">
        <v>8</v>
      </c>
      <c r="G134" s="4" t="s">
        <v>174</v>
      </c>
      <c r="H134" s="4" t="s">
        <v>174</v>
      </c>
      <c r="I134" s="8">
        <v>1083515</v>
      </c>
      <c r="J134" s="23">
        <f>VLOOKUP(B134,'[2]MovimientosporConcepto-60'!$B$9:$D$46,3,0)</f>
        <v>217000</v>
      </c>
      <c r="K134" s="23" t="s">
        <v>181</v>
      </c>
      <c r="L134" s="23" t="s">
        <v>201</v>
      </c>
      <c r="M134" s="6" t="s">
        <v>3</v>
      </c>
    </row>
    <row r="135" spans="2:13" x14ac:dyDescent="0.2">
      <c r="B135" s="7">
        <v>19466926</v>
      </c>
      <c r="C135" s="3" t="s">
        <v>149</v>
      </c>
      <c r="D135" s="3" t="s">
        <v>15</v>
      </c>
      <c r="E135" s="3">
        <v>48</v>
      </c>
      <c r="F135" s="3" t="s">
        <v>10</v>
      </c>
      <c r="G135" s="4" t="s">
        <v>174</v>
      </c>
      <c r="H135" s="4" t="s">
        <v>174</v>
      </c>
      <c r="I135" s="8">
        <v>4433678</v>
      </c>
      <c r="J135" s="23">
        <v>885000</v>
      </c>
      <c r="K135" s="23" t="s">
        <v>182</v>
      </c>
      <c r="L135" s="23" t="s">
        <v>186</v>
      </c>
      <c r="M135" s="6" t="s">
        <v>3</v>
      </c>
    </row>
    <row r="136" spans="2:13" x14ac:dyDescent="0.2">
      <c r="B136" s="7">
        <v>19470160</v>
      </c>
      <c r="C136" s="3" t="s">
        <v>150</v>
      </c>
      <c r="D136" s="3" t="s">
        <v>15</v>
      </c>
      <c r="E136" s="3">
        <v>48</v>
      </c>
      <c r="F136" s="3" t="s">
        <v>6</v>
      </c>
      <c r="G136" s="4" t="s">
        <v>174</v>
      </c>
      <c r="H136" s="4" t="s">
        <v>174</v>
      </c>
      <c r="I136" s="8">
        <v>4346746</v>
      </c>
      <c r="J136" s="23">
        <v>434000</v>
      </c>
      <c r="K136" s="23" t="s">
        <v>182</v>
      </c>
      <c r="L136" s="23" t="s">
        <v>190</v>
      </c>
      <c r="M136" s="6" t="s">
        <v>3</v>
      </c>
    </row>
    <row r="137" spans="2:13" x14ac:dyDescent="0.2">
      <c r="B137" s="7">
        <v>19477625</v>
      </c>
      <c r="C137" s="3" t="s">
        <v>151</v>
      </c>
      <c r="D137" s="3" t="s">
        <v>15</v>
      </c>
      <c r="E137" s="3">
        <v>48</v>
      </c>
      <c r="F137" s="3" t="s">
        <v>8</v>
      </c>
      <c r="G137" s="4" t="s">
        <v>174</v>
      </c>
      <c r="H137" s="4" t="s">
        <v>174</v>
      </c>
      <c r="I137" s="8">
        <v>4981239</v>
      </c>
      <c r="J137" s="23">
        <v>996000</v>
      </c>
      <c r="K137" s="23" t="s">
        <v>182</v>
      </c>
      <c r="L137" s="23"/>
      <c r="M137" s="6" t="s">
        <v>3</v>
      </c>
    </row>
    <row r="138" spans="2:13" x14ac:dyDescent="0.2">
      <c r="B138" s="7">
        <v>19485497</v>
      </c>
      <c r="C138" s="3" t="s">
        <v>152</v>
      </c>
      <c r="D138" s="3" t="s">
        <v>1</v>
      </c>
      <c r="E138" s="3">
        <v>24</v>
      </c>
      <c r="F138" s="3" t="s">
        <v>12</v>
      </c>
      <c r="G138" s="4" t="s">
        <v>174</v>
      </c>
      <c r="H138" s="4" t="s">
        <v>174</v>
      </c>
      <c r="I138" s="8">
        <v>1006115</v>
      </c>
      <c r="J138" s="23"/>
      <c r="K138" s="23" t="s">
        <v>181</v>
      </c>
      <c r="L138" s="23" t="s">
        <v>202</v>
      </c>
      <c r="M138" s="6" t="s">
        <v>3</v>
      </c>
    </row>
    <row r="139" spans="2:13" x14ac:dyDescent="0.2">
      <c r="B139" s="7">
        <v>32707732</v>
      </c>
      <c r="C139" s="3" t="s">
        <v>153</v>
      </c>
      <c r="D139" s="3" t="s">
        <v>1</v>
      </c>
      <c r="E139" s="3">
        <v>24</v>
      </c>
      <c r="F139" s="3" t="s">
        <v>6</v>
      </c>
      <c r="G139" s="4" t="s">
        <v>174</v>
      </c>
      <c r="H139" s="4" t="s">
        <v>174</v>
      </c>
      <c r="I139" s="8">
        <v>1086687</v>
      </c>
      <c r="J139" s="23"/>
      <c r="K139" s="23" t="s">
        <v>181</v>
      </c>
      <c r="L139" s="23" t="s">
        <v>195</v>
      </c>
      <c r="M139" s="6" t="s">
        <v>3</v>
      </c>
    </row>
    <row r="140" spans="2:13" x14ac:dyDescent="0.2">
      <c r="B140" s="7">
        <v>35455970</v>
      </c>
      <c r="C140" s="3" t="s">
        <v>154</v>
      </c>
      <c r="D140" s="3" t="s">
        <v>1</v>
      </c>
      <c r="E140" s="3">
        <v>24</v>
      </c>
      <c r="F140" s="3" t="s">
        <v>2</v>
      </c>
      <c r="G140" s="4" t="s">
        <v>174</v>
      </c>
      <c r="H140" s="4" t="s">
        <v>174</v>
      </c>
      <c r="I140" s="8">
        <v>1176267</v>
      </c>
      <c r="J140" s="23"/>
      <c r="K140" s="23" t="s">
        <v>181</v>
      </c>
      <c r="L140" s="23" t="s">
        <v>203</v>
      </c>
      <c r="M140" s="6" t="s">
        <v>3</v>
      </c>
    </row>
    <row r="141" spans="2:13" x14ac:dyDescent="0.2">
      <c r="B141" s="7">
        <v>38142551</v>
      </c>
      <c r="C141" s="3" t="s">
        <v>155</v>
      </c>
      <c r="D141" s="3" t="s">
        <v>1</v>
      </c>
      <c r="E141" s="3">
        <v>24</v>
      </c>
      <c r="F141" s="3" t="s">
        <v>6</v>
      </c>
      <c r="G141" s="4" t="s">
        <v>174</v>
      </c>
      <c r="H141" s="4" t="s">
        <v>174</v>
      </c>
      <c r="I141" s="8">
        <v>2173373</v>
      </c>
      <c r="J141" s="23"/>
      <c r="K141" s="23" t="s">
        <v>182</v>
      </c>
      <c r="L141" s="23" t="s">
        <v>189</v>
      </c>
      <c r="M141" s="6" t="s">
        <v>3</v>
      </c>
    </row>
    <row r="142" spans="2:13" x14ac:dyDescent="0.2">
      <c r="B142" s="7">
        <v>39774835</v>
      </c>
      <c r="C142" s="3" t="s">
        <v>156</v>
      </c>
      <c r="D142" s="3" t="s">
        <v>15</v>
      </c>
      <c r="E142" s="3">
        <v>48</v>
      </c>
      <c r="F142" s="3" t="s">
        <v>12</v>
      </c>
      <c r="G142" s="4" t="s">
        <v>174</v>
      </c>
      <c r="H142" s="4" t="s">
        <v>174</v>
      </c>
      <c r="I142" s="8">
        <v>4655363</v>
      </c>
      <c r="J142" s="23">
        <f>VLOOKUP(B142,'[2]MovimientosporConcepto-60'!$B$9:$D$46,3,0)</f>
        <v>931000</v>
      </c>
      <c r="K142" s="23" t="s">
        <v>182</v>
      </c>
      <c r="L142" s="23" t="s">
        <v>204</v>
      </c>
      <c r="M142" s="6" t="s">
        <v>3</v>
      </c>
    </row>
    <row r="143" spans="2:13" x14ac:dyDescent="0.2">
      <c r="B143" s="7">
        <v>41627178</v>
      </c>
      <c r="C143" s="3" t="s">
        <v>157</v>
      </c>
      <c r="D143" s="3" t="s">
        <v>1</v>
      </c>
      <c r="E143" s="3">
        <v>24</v>
      </c>
      <c r="F143" s="3" t="s">
        <v>2</v>
      </c>
      <c r="G143" s="4" t="s">
        <v>174</v>
      </c>
      <c r="H143" s="4" t="s">
        <v>174</v>
      </c>
      <c r="I143" s="8">
        <v>1176267</v>
      </c>
      <c r="J143" s="23"/>
      <c r="K143" s="23" t="s">
        <v>181</v>
      </c>
      <c r="L143" s="23" t="s">
        <v>205</v>
      </c>
      <c r="M143" s="6" t="s">
        <v>3</v>
      </c>
    </row>
    <row r="144" spans="2:13" x14ac:dyDescent="0.2">
      <c r="B144" s="7">
        <v>41675333</v>
      </c>
      <c r="C144" s="3" t="s">
        <v>158</v>
      </c>
      <c r="D144" s="3" t="s">
        <v>1</v>
      </c>
      <c r="E144" s="3">
        <v>24</v>
      </c>
      <c r="F144" s="3" t="s">
        <v>8</v>
      </c>
      <c r="G144" s="4" t="s">
        <v>174</v>
      </c>
      <c r="H144" s="4" t="s">
        <v>174</v>
      </c>
      <c r="I144" s="8">
        <v>2490619</v>
      </c>
      <c r="J144" s="23"/>
      <c r="K144" s="23" t="s">
        <v>182</v>
      </c>
      <c r="L144" s="23" t="s">
        <v>189</v>
      </c>
      <c r="M144" s="6" t="s">
        <v>3</v>
      </c>
    </row>
    <row r="145" spans="2:13" x14ac:dyDescent="0.2">
      <c r="B145" s="7">
        <v>52159712</v>
      </c>
      <c r="C145" s="3" t="s">
        <v>160</v>
      </c>
      <c r="D145" s="3" t="s">
        <v>15</v>
      </c>
      <c r="E145" s="3">
        <v>48</v>
      </c>
      <c r="F145" s="3" t="s">
        <v>12</v>
      </c>
      <c r="G145" s="4" t="s">
        <v>174</v>
      </c>
      <c r="H145" s="4" t="s">
        <v>174</v>
      </c>
      <c r="I145" s="8">
        <v>4655000</v>
      </c>
      <c r="J145" s="23">
        <f>VLOOKUP(B145,'[2]MovimientosporConcepto-60'!$B$9:$D$46,3,0)</f>
        <v>806867</v>
      </c>
      <c r="K145" s="23" t="s">
        <v>182</v>
      </c>
      <c r="L145" s="23" t="s">
        <v>206</v>
      </c>
      <c r="M145" s="6" t="s">
        <v>3</v>
      </c>
    </row>
    <row r="146" spans="2:13" x14ac:dyDescent="0.2">
      <c r="B146" s="7">
        <v>52708497</v>
      </c>
      <c r="C146" s="3" t="s">
        <v>161</v>
      </c>
      <c r="D146" s="3" t="s">
        <v>1</v>
      </c>
      <c r="E146" s="3">
        <v>24</v>
      </c>
      <c r="F146" s="3" t="s">
        <v>6</v>
      </c>
      <c r="G146" s="4" t="s">
        <v>174</v>
      </c>
      <c r="H146" s="4" t="s">
        <v>174</v>
      </c>
      <c r="I146" s="8">
        <v>851314</v>
      </c>
      <c r="J146" s="23"/>
      <c r="K146" s="23" t="s">
        <v>181</v>
      </c>
      <c r="L146" s="23" t="s">
        <v>203</v>
      </c>
      <c r="M146" s="6" t="s">
        <v>3</v>
      </c>
    </row>
    <row r="147" spans="2:13" x14ac:dyDescent="0.2">
      <c r="B147" s="7">
        <v>79147993</v>
      </c>
      <c r="C147" s="3" t="s">
        <v>163</v>
      </c>
      <c r="D147" s="3" t="s">
        <v>1</v>
      </c>
      <c r="E147" s="3">
        <v>24</v>
      </c>
      <c r="F147" s="3" t="s">
        <v>2</v>
      </c>
      <c r="G147" s="4" t="s">
        <v>174</v>
      </c>
      <c r="H147" s="4" t="s">
        <v>174</v>
      </c>
      <c r="I147" s="8">
        <v>1176267</v>
      </c>
      <c r="J147" s="23"/>
      <c r="K147" s="23" t="s">
        <v>181</v>
      </c>
      <c r="L147" s="23" t="s">
        <v>207</v>
      </c>
      <c r="M147" s="6" t="s">
        <v>3</v>
      </c>
    </row>
    <row r="148" spans="2:13" x14ac:dyDescent="0.2">
      <c r="B148" s="7">
        <v>79340080</v>
      </c>
      <c r="C148" s="3" t="s">
        <v>164</v>
      </c>
      <c r="D148" s="3" t="s">
        <v>1</v>
      </c>
      <c r="E148" s="3">
        <v>24</v>
      </c>
      <c r="F148" s="3" t="s">
        <v>12</v>
      </c>
      <c r="G148" s="4" t="s">
        <v>174</v>
      </c>
      <c r="H148" s="4" t="s">
        <v>174</v>
      </c>
      <c r="I148" s="8">
        <v>1589847</v>
      </c>
      <c r="J148" s="23"/>
      <c r="K148" s="23" t="s">
        <v>181</v>
      </c>
      <c r="L148" s="23" t="s">
        <v>188</v>
      </c>
      <c r="M148" s="6" t="s">
        <v>3</v>
      </c>
    </row>
    <row r="149" spans="2:13" x14ac:dyDescent="0.2">
      <c r="B149" s="7">
        <v>79420710</v>
      </c>
      <c r="C149" s="3" t="s">
        <v>165</v>
      </c>
      <c r="D149" s="3" t="s">
        <v>1</v>
      </c>
      <c r="E149" s="3">
        <v>24</v>
      </c>
      <c r="F149" s="3" t="s">
        <v>10</v>
      </c>
      <c r="G149" s="4" t="s">
        <v>174</v>
      </c>
      <c r="H149" s="4" t="s">
        <v>174</v>
      </c>
      <c r="I149" s="8">
        <v>928714</v>
      </c>
      <c r="J149" s="23"/>
      <c r="K149" s="23" t="s">
        <v>181</v>
      </c>
      <c r="L149" s="23" t="s">
        <v>208</v>
      </c>
      <c r="M149" s="6" t="s">
        <v>3</v>
      </c>
    </row>
    <row r="150" spans="2:13" x14ac:dyDescent="0.2">
      <c r="B150" s="7">
        <v>79570878</v>
      </c>
      <c r="C150" s="3" t="s">
        <v>166</v>
      </c>
      <c r="D150" s="3" t="s">
        <v>1</v>
      </c>
      <c r="E150" s="3">
        <v>24</v>
      </c>
      <c r="F150" s="3" t="s">
        <v>10</v>
      </c>
      <c r="G150" s="4" t="s">
        <v>174</v>
      </c>
      <c r="H150" s="4" t="s">
        <v>174</v>
      </c>
      <c r="I150" s="8">
        <v>928714</v>
      </c>
      <c r="J150" s="23"/>
      <c r="K150" s="23" t="s">
        <v>181</v>
      </c>
      <c r="L150" s="23" t="s">
        <v>197</v>
      </c>
      <c r="M150" s="6" t="s">
        <v>3</v>
      </c>
    </row>
    <row r="151" spans="2:13" x14ac:dyDescent="0.2">
      <c r="B151" s="7">
        <v>80065127</v>
      </c>
      <c r="C151" s="3" t="s">
        <v>167</v>
      </c>
      <c r="D151" s="3" t="s">
        <v>15</v>
      </c>
      <c r="E151" s="3">
        <v>48</v>
      </c>
      <c r="F151" s="3" t="s">
        <v>6</v>
      </c>
      <c r="G151" s="4" t="s">
        <v>174</v>
      </c>
      <c r="H151" s="4" t="s">
        <v>174</v>
      </c>
      <c r="I151" s="8">
        <v>4346746</v>
      </c>
      <c r="J151" s="23">
        <v>435000</v>
      </c>
      <c r="K151" s="23" t="s">
        <v>181</v>
      </c>
      <c r="L151" s="23" t="s">
        <v>209</v>
      </c>
      <c r="M151" s="6" t="s">
        <v>3</v>
      </c>
    </row>
    <row r="152" spans="2:13" x14ac:dyDescent="0.2">
      <c r="B152" s="7">
        <v>80408437</v>
      </c>
      <c r="C152" s="3" t="s">
        <v>168</v>
      </c>
      <c r="D152" s="3" t="s">
        <v>1</v>
      </c>
      <c r="E152" s="3">
        <v>24</v>
      </c>
      <c r="F152" s="3" t="s">
        <v>8</v>
      </c>
      <c r="G152" s="4" t="s">
        <v>174</v>
      </c>
      <c r="H152" s="4" t="s">
        <v>174</v>
      </c>
      <c r="I152" s="8">
        <v>1153201</v>
      </c>
      <c r="J152" s="23"/>
      <c r="K152" s="23" t="s">
        <v>181</v>
      </c>
      <c r="L152" s="23" t="s">
        <v>210</v>
      </c>
      <c r="M152" s="6" t="s">
        <v>3</v>
      </c>
    </row>
    <row r="153" spans="2:13" x14ac:dyDescent="0.2">
      <c r="B153" s="7">
        <v>80420976</v>
      </c>
      <c r="C153" s="3" t="s">
        <v>169</v>
      </c>
      <c r="D153" s="3" t="s">
        <v>1</v>
      </c>
      <c r="E153" s="3">
        <v>24</v>
      </c>
      <c r="F153" s="3" t="s">
        <v>10</v>
      </c>
      <c r="G153" s="4" t="s">
        <v>174</v>
      </c>
      <c r="H153" s="4" t="s">
        <v>174</v>
      </c>
      <c r="I153" s="8">
        <v>1108421</v>
      </c>
      <c r="J153" s="23"/>
      <c r="K153" s="23" t="s">
        <v>181</v>
      </c>
      <c r="L153" s="23" t="s">
        <v>211</v>
      </c>
      <c r="M153" s="6" t="s">
        <v>3</v>
      </c>
    </row>
    <row r="154" spans="2:13" x14ac:dyDescent="0.2">
      <c r="B154" s="7">
        <v>93365543</v>
      </c>
      <c r="C154" s="3" t="s">
        <v>170</v>
      </c>
      <c r="D154" s="3" t="s">
        <v>1</v>
      </c>
      <c r="E154" s="3">
        <v>24</v>
      </c>
      <c r="F154" s="3" t="s">
        <v>10</v>
      </c>
      <c r="G154" s="4" t="s">
        <v>174</v>
      </c>
      <c r="H154" s="4" t="s">
        <v>174</v>
      </c>
      <c r="I154" s="8">
        <v>2217000</v>
      </c>
      <c r="J154" s="23"/>
      <c r="K154" s="23" t="s">
        <v>182</v>
      </c>
      <c r="L154" s="23" t="s">
        <v>189</v>
      </c>
      <c r="M154" s="6" t="s">
        <v>3</v>
      </c>
    </row>
    <row r="155" spans="2:13" x14ac:dyDescent="0.2">
      <c r="B155" s="7">
        <v>93367524</v>
      </c>
      <c r="C155" s="3" t="s">
        <v>171</v>
      </c>
      <c r="D155" s="3" t="s">
        <v>1</v>
      </c>
      <c r="E155" s="3">
        <v>24</v>
      </c>
      <c r="F155" s="3" t="s">
        <v>12</v>
      </c>
      <c r="G155" s="4" t="s">
        <v>174</v>
      </c>
      <c r="H155" s="4" t="s">
        <v>174</v>
      </c>
      <c r="I155" s="8">
        <v>851314</v>
      </c>
      <c r="J155" s="23"/>
      <c r="K155" s="23" t="s">
        <v>181</v>
      </c>
      <c r="L155" s="23" t="s">
        <v>212</v>
      </c>
      <c r="M155" s="6" t="s">
        <v>3</v>
      </c>
    </row>
    <row r="156" spans="2:13" ht="12.75" thickBot="1" x14ac:dyDescent="0.25">
      <c r="B156" s="24">
        <v>32880150</v>
      </c>
      <c r="C156" s="25" t="s">
        <v>172</v>
      </c>
      <c r="D156" s="25" t="s">
        <v>1</v>
      </c>
      <c r="E156" s="25">
        <v>24</v>
      </c>
      <c r="F156" s="25" t="s">
        <v>173</v>
      </c>
      <c r="G156" s="26" t="s">
        <v>174</v>
      </c>
      <c r="H156" s="26" t="s">
        <v>174</v>
      </c>
      <c r="I156" s="27">
        <v>3101000</v>
      </c>
      <c r="J156" s="28"/>
      <c r="K156" s="23" t="s">
        <v>182</v>
      </c>
      <c r="L156" s="23"/>
      <c r="M156" s="29" t="s">
        <v>3</v>
      </c>
    </row>
    <row r="157" spans="2:13" ht="15.75" customHeight="1" thickBot="1" x14ac:dyDescent="0.25">
      <c r="B157" s="46" t="s">
        <v>178</v>
      </c>
      <c r="C157" s="47"/>
      <c r="D157" s="47"/>
      <c r="E157" s="47"/>
      <c r="F157" s="47"/>
      <c r="G157" s="47"/>
      <c r="H157" s="47"/>
      <c r="I157" s="48">
        <f>SUM(I116:I156)+SUM(I4:I110)+SUM(J116:J156)+SUM(J4:J110)</f>
        <v>247161062</v>
      </c>
      <c r="J157" s="49"/>
      <c r="K157" s="31"/>
      <c r="L157" s="31"/>
      <c r="M157" s="30"/>
    </row>
  </sheetData>
  <autoFilter ref="B3:O110">
    <filterColumn colId="9">
      <filters>
        <filter val="CIENCIAS BASICAS"/>
      </filters>
    </filterColumn>
  </autoFilter>
  <sortState ref="B4:J121">
    <sortCondition ref="C4:C121"/>
  </sortState>
  <mergeCells count="6">
    <mergeCell ref="B157:H157"/>
    <mergeCell ref="I157:J157"/>
    <mergeCell ref="B2:M2"/>
    <mergeCell ref="B115:M115"/>
    <mergeCell ref="B112:M113"/>
    <mergeCell ref="B111:M111"/>
  </mergeCells>
  <dataValidations count="1">
    <dataValidation type="list" allowBlank="1" showInputMessage="1" showErrorMessage="1" sqref="F149:F151 F110 F123:F126 F117:F120 F130:F132 F134:F139 F143:F144 F106">
      <formula1>ESCALAFON</formula1>
    </dataValidation>
  </dataValidations>
  <printOptions horizontalCentered="1"/>
  <pageMargins left="0.27559055118110237" right="0.23622047244094491" top="0.74803149606299213" bottom="0.74803149606299213" header="0.31496062992125984" footer="0.31496062992125984"/>
  <pageSetup scale="57" orientation="portrait" r:id="rId1"/>
  <ignoredErrors>
    <ignoredError sqref="I15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P28"/>
  <sheetViews>
    <sheetView tabSelected="1" zoomScale="120" zoomScaleNormal="120" zoomScaleSheetLayoutView="100" workbookViewId="0">
      <selection activeCell="H14" sqref="H14:N14"/>
    </sheetView>
  </sheetViews>
  <sheetFormatPr baseColWidth="10" defaultColWidth="11.42578125" defaultRowHeight="12" x14ac:dyDescent="0.2"/>
  <cols>
    <col min="1" max="1" width="3.85546875" style="34" customWidth="1"/>
    <col min="2" max="2" width="11.42578125" style="37" customWidth="1"/>
    <col min="3" max="3" width="9.140625" style="37" customWidth="1"/>
    <col min="4" max="4" width="3" style="37" customWidth="1"/>
    <col min="5" max="5" width="7" style="37" customWidth="1"/>
    <col min="6" max="6" width="4.140625" style="37" customWidth="1"/>
    <col min="7" max="7" width="4.42578125" style="37" customWidth="1"/>
    <col min="8" max="8" width="10.85546875" style="37" customWidth="1"/>
    <col min="9" max="9" width="3.5703125" style="37" customWidth="1"/>
    <col min="10" max="10" width="3.85546875" style="37" customWidth="1"/>
    <col min="11" max="11" width="25.5703125" style="37" customWidth="1"/>
    <col min="12" max="12" width="4" style="37" customWidth="1"/>
    <col min="13" max="13" width="14.85546875" style="37" customWidth="1"/>
    <col min="14" max="14" width="12.85546875" style="37" customWidth="1"/>
    <col min="15" max="16" width="11.42578125" style="37"/>
    <col min="17" max="16384" width="11.42578125" style="34"/>
  </cols>
  <sheetData>
    <row r="1" spans="2:16" ht="12.75" thickBot="1" x14ac:dyDescent="0.25"/>
    <row r="2" spans="2:16" ht="12" customHeight="1" x14ac:dyDescent="0.2">
      <c r="B2" s="92"/>
      <c r="C2" s="93"/>
      <c r="D2" s="100" t="s">
        <v>285</v>
      </c>
      <c r="E2" s="100"/>
      <c r="F2" s="100"/>
      <c r="G2" s="100"/>
      <c r="H2" s="100"/>
      <c r="I2" s="100"/>
      <c r="J2" s="100"/>
      <c r="K2" s="100"/>
      <c r="L2" s="98" t="s">
        <v>286</v>
      </c>
      <c r="M2" s="98"/>
      <c r="N2" s="99"/>
    </row>
    <row r="3" spans="2:16" ht="12" customHeight="1" x14ac:dyDescent="0.2">
      <c r="B3" s="94"/>
      <c r="C3" s="95"/>
      <c r="D3" s="101"/>
      <c r="E3" s="101"/>
      <c r="F3" s="101"/>
      <c r="G3" s="101"/>
      <c r="H3" s="101"/>
      <c r="I3" s="101"/>
      <c r="J3" s="101"/>
      <c r="K3" s="101"/>
      <c r="L3" s="96"/>
      <c r="M3" s="96"/>
      <c r="N3" s="97"/>
    </row>
    <row r="4" spans="2:16" ht="12" customHeight="1" x14ac:dyDescent="0.2">
      <c r="B4" s="94"/>
      <c r="C4" s="95"/>
      <c r="D4" s="101"/>
      <c r="E4" s="101"/>
      <c r="F4" s="101"/>
      <c r="G4" s="101"/>
      <c r="H4" s="101"/>
      <c r="I4" s="101"/>
      <c r="J4" s="101"/>
      <c r="K4" s="101"/>
      <c r="L4" s="96" t="s">
        <v>297</v>
      </c>
      <c r="M4" s="96"/>
      <c r="N4" s="97"/>
    </row>
    <row r="5" spans="2:16" ht="12" customHeight="1" x14ac:dyDescent="0.2">
      <c r="B5" s="94"/>
      <c r="C5" s="95"/>
      <c r="D5" s="101" t="s">
        <v>295</v>
      </c>
      <c r="E5" s="101"/>
      <c r="F5" s="101"/>
      <c r="G5" s="101"/>
      <c r="H5" s="101"/>
      <c r="I5" s="101"/>
      <c r="J5" s="101"/>
      <c r="K5" s="101"/>
      <c r="L5" s="96"/>
      <c r="M5" s="96"/>
      <c r="N5" s="97"/>
    </row>
    <row r="6" spans="2:16" ht="12" customHeight="1" x14ac:dyDescent="0.2">
      <c r="B6" s="94"/>
      <c r="C6" s="95"/>
      <c r="D6" s="101"/>
      <c r="E6" s="101"/>
      <c r="F6" s="101"/>
      <c r="G6" s="101"/>
      <c r="H6" s="101"/>
      <c r="I6" s="101"/>
      <c r="J6" s="101"/>
      <c r="K6" s="101"/>
      <c r="L6" s="96" t="s">
        <v>287</v>
      </c>
      <c r="M6" s="96"/>
      <c r="N6" s="97"/>
    </row>
    <row r="7" spans="2:16" ht="12.75" customHeight="1" x14ac:dyDescent="0.2">
      <c r="B7" s="94"/>
      <c r="C7" s="95"/>
      <c r="D7" s="101"/>
      <c r="E7" s="101"/>
      <c r="F7" s="101"/>
      <c r="G7" s="101"/>
      <c r="H7" s="101"/>
      <c r="I7" s="101"/>
      <c r="J7" s="101"/>
      <c r="K7" s="101"/>
      <c r="L7" s="96"/>
      <c r="M7" s="96"/>
      <c r="N7" s="97"/>
    </row>
    <row r="8" spans="2:16" s="35" customFormat="1" ht="19.5" customHeight="1" x14ac:dyDescent="0.25">
      <c r="B8" s="45" t="s">
        <v>244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  <c r="O8" s="38"/>
      <c r="P8" s="38"/>
    </row>
    <row r="9" spans="2:16" s="35" customFormat="1" ht="15.75" customHeight="1" x14ac:dyDescent="0.25">
      <c r="B9" s="72" t="s">
        <v>284</v>
      </c>
      <c r="C9" s="73"/>
      <c r="D9" s="73"/>
      <c r="E9" s="76" t="s">
        <v>283</v>
      </c>
      <c r="F9" s="76"/>
      <c r="G9" s="76"/>
      <c r="H9" s="76"/>
      <c r="I9" s="76"/>
      <c r="J9" s="76"/>
      <c r="K9" s="76"/>
      <c r="L9" s="76"/>
      <c r="M9" s="76"/>
      <c r="N9" s="77"/>
      <c r="O9" s="38"/>
      <c r="P9" s="38"/>
    </row>
    <row r="10" spans="2:16" s="35" customFormat="1" ht="15.75" customHeight="1" x14ac:dyDescent="0.25">
      <c r="B10" s="72" t="s">
        <v>276</v>
      </c>
      <c r="C10" s="73"/>
      <c r="D10" s="76"/>
      <c r="E10" s="76"/>
      <c r="F10" s="76"/>
      <c r="G10" s="76"/>
      <c r="H10" s="76"/>
      <c r="I10" s="76"/>
      <c r="J10" s="76"/>
      <c r="K10" s="40" t="s">
        <v>270</v>
      </c>
      <c r="L10" s="74"/>
      <c r="M10" s="74"/>
      <c r="N10" s="84"/>
      <c r="O10" s="38"/>
      <c r="P10" s="38"/>
    </row>
    <row r="11" spans="2:16" s="35" customFormat="1" ht="17.25" customHeight="1" x14ac:dyDescent="0.25">
      <c r="B11" s="72" t="s">
        <v>243</v>
      </c>
      <c r="C11" s="73"/>
      <c r="D11" s="74" t="s">
        <v>277</v>
      </c>
      <c r="E11" s="74"/>
      <c r="F11" s="41"/>
      <c r="G11" s="74" t="s">
        <v>240</v>
      </c>
      <c r="H11" s="74"/>
      <c r="I11" s="42"/>
      <c r="J11" s="74" t="s">
        <v>278</v>
      </c>
      <c r="K11" s="74"/>
      <c r="L11" s="74"/>
      <c r="M11" s="74"/>
      <c r="N11" s="84"/>
      <c r="O11" s="38"/>
      <c r="P11" s="38"/>
    </row>
    <row r="12" spans="2:16" s="35" customFormat="1" ht="12.75" x14ac:dyDescent="0.25">
      <c r="B12" s="75" t="s">
        <v>268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  <c r="O12" s="38"/>
      <c r="P12" s="38"/>
    </row>
    <row r="13" spans="2:16" s="35" customFormat="1" ht="19.5" customHeight="1" x14ac:dyDescent="0.25">
      <c r="B13" s="72" t="s">
        <v>298</v>
      </c>
      <c r="C13" s="73"/>
      <c r="D13" s="73"/>
      <c r="E13" s="76"/>
      <c r="F13" s="76"/>
      <c r="G13" s="76"/>
      <c r="H13" s="76"/>
      <c r="I13" s="76"/>
      <c r="J13" s="76"/>
      <c r="K13" s="76"/>
      <c r="L13" s="76"/>
      <c r="M13" s="76"/>
      <c r="N13" s="77"/>
      <c r="O13" s="38"/>
      <c r="P13" s="38"/>
    </row>
    <row r="14" spans="2:16" s="35" customFormat="1" ht="24.75" customHeight="1" x14ac:dyDescent="0.25">
      <c r="B14" s="72" t="s">
        <v>288</v>
      </c>
      <c r="C14" s="73"/>
      <c r="D14" s="73"/>
      <c r="E14" s="73"/>
      <c r="F14" s="73"/>
      <c r="G14" s="73"/>
      <c r="H14" s="76"/>
      <c r="I14" s="76"/>
      <c r="J14" s="76"/>
      <c r="K14" s="76"/>
      <c r="L14" s="76"/>
      <c r="M14" s="76"/>
      <c r="N14" s="77"/>
      <c r="O14" s="38"/>
      <c r="P14" s="38"/>
    </row>
    <row r="15" spans="2:16" s="35" customFormat="1" ht="16.5" customHeight="1" x14ac:dyDescent="0.25">
      <c r="B15" s="72" t="s">
        <v>289</v>
      </c>
      <c r="C15" s="73"/>
      <c r="D15" s="73"/>
      <c r="E15" s="73"/>
      <c r="F15" s="73"/>
      <c r="G15" s="76"/>
      <c r="H15" s="76"/>
      <c r="I15" s="76"/>
      <c r="J15" s="76"/>
      <c r="K15" s="76"/>
      <c r="L15" s="76"/>
      <c r="M15" s="76"/>
      <c r="N15" s="77"/>
      <c r="O15" s="38"/>
      <c r="P15" s="38"/>
    </row>
    <row r="16" spans="2:16" s="35" customFormat="1" ht="16.5" customHeight="1" x14ac:dyDescent="0.25">
      <c r="B16" s="72" t="s">
        <v>245</v>
      </c>
      <c r="C16" s="73"/>
      <c r="D16" s="74" t="s">
        <v>248</v>
      </c>
      <c r="E16" s="74"/>
      <c r="F16" s="43"/>
      <c r="G16" s="74" t="s">
        <v>246</v>
      </c>
      <c r="H16" s="74"/>
      <c r="I16" s="43"/>
      <c r="J16" s="73" t="s">
        <v>274</v>
      </c>
      <c r="K16" s="73"/>
      <c r="L16" s="73"/>
      <c r="M16" s="73" t="s">
        <v>275</v>
      </c>
      <c r="N16" s="102"/>
      <c r="O16" s="38"/>
      <c r="P16" s="38"/>
    </row>
    <row r="17" spans="2:16" s="35" customFormat="1" ht="19.5" customHeight="1" x14ac:dyDescent="0.25">
      <c r="B17" s="72" t="s">
        <v>247</v>
      </c>
      <c r="C17" s="73"/>
      <c r="D17" s="73"/>
      <c r="E17" s="74" t="s">
        <v>242</v>
      </c>
      <c r="F17" s="74"/>
      <c r="G17" s="43"/>
      <c r="H17" s="74" t="s">
        <v>241</v>
      </c>
      <c r="I17" s="74"/>
      <c r="J17" s="41"/>
      <c r="K17" s="88" t="s">
        <v>267</v>
      </c>
      <c r="L17" s="88"/>
      <c r="M17" s="88"/>
      <c r="N17" s="89"/>
      <c r="O17" s="38"/>
      <c r="P17" s="38"/>
    </row>
    <row r="18" spans="2:16" ht="12" customHeight="1" x14ac:dyDescent="0.2">
      <c r="B18" s="90" t="s">
        <v>290</v>
      </c>
      <c r="C18" s="91"/>
      <c r="D18" s="91"/>
      <c r="E18" s="91"/>
      <c r="F18" s="91"/>
      <c r="G18" s="91"/>
      <c r="H18" s="91"/>
      <c r="I18" s="67" t="s">
        <v>279</v>
      </c>
      <c r="J18" s="67"/>
      <c r="K18" s="44"/>
      <c r="L18" s="67" t="s">
        <v>281</v>
      </c>
      <c r="M18" s="67"/>
      <c r="N18" s="68"/>
    </row>
    <row r="19" spans="2:16" ht="12.75" x14ac:dyDescent="0.2">
      <c r="B19" s="90"/>
      <c r="C19" s="91"/>
      <c r="D19" s="91"/>
      <c r="E19" s="91"/>
      <c r="F19" s="91"/>
      <c r="G19" s="91"/>
      <c r="H19" s="91"/>
      <c r="I19" s="67" t="s">
        <v>280</v>
      </c>
      <c r="J19" s="67"/>
      <c r="K19" s="44"/>
      <c r="L19" s="67"/>
      <c r="M19" s="67"/>
      <c r="N19" s="68"/>
    </row>
    <row r="20" spans="2:16" ht="24.75" customHeight="1" x14ac:dyDescent="0.2">
      <c r="B20" s="85" t="s">
        <v>282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</row>
    <row r="21" spans="2:16" ht="12.75" x14ac:dyDescent="0.2">
      <c r="B21" s="81" t="s">
        <v>269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</row>
    <row r="22" spans="2:16" ht="52.5" customHeight="1" x14ac:dyDescent="0.2">
      <c r="B22" s="66" t="s">
        <v>291</v>
      </c>
      <c r="C22" s="67"/>
      <c r="D22" s="67"/>
      <c r="E22" s="67"/>
      <c r="F22" s="67"/>
      <c r="G22" s="67"/>
      <c r="H22" s="67"/>
      <c r="I22" s="67" t="s">
        <v>292</v>
      </c>
      <c r="J22" s="67"/>
      <c r="K22" s="67"/>
      <c r="L22" s="67"/>
      <c r="M22" s="67"/>
      <c r="N22" s="68"/>
    </row>
    <row r="23" spans="2:16" ht="12" customHeight="1" x14ac:dyDescent="0.2">
      <c r="B23" s="81" t="s">
        <v>271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3"/>
    </row>
    <row r="24" spans="2:16" s="36" customFormat="1" ht="52.5" customHeight="1" x14ac:dyDescent="0.2">
      <c r="B24" s="66" t="s">
        <v>273</v>
      </c>
      <c r="C24" s="67"/>
      <c r="D24" s="67"/>
      <c r="E24" s="67"/>
      <c r="F24" s="67"/>
      <c r="G24" s="67" t="s">
        <v>293</v>
      </c>
      <c r="H24" s="67"/>
      <c r="I24" s="67"/>
      <c r="J24" s="67"/>
      <c r="K24" s="67"/>
      <c r="L24" s="67" t="s">
        <v>272</v>
      </c>
      <c r="M24" s="67"/>
      <c r="N24" s="68"/>
      <c r="O24" s="39"/>
      <c r="P24" s="39"/>
    </row>
    <row r="25" spans="2:16" ht="128.25" customHeight="1" x14ac:dyDescent="0.2">
      <c r="B25" s="78" t="s">
        <v>294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</row>
    <row r="26" spans="2:16" ht="15" customHeight="1" thickBot="1" x14ac:dyDescent="0.25">
      <c r="B26" s="69" t="s">
        <v>296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</row>
    <row r="27" spans="2:16" ht="19.5" customHeight="1" x14ac:dyDescent="0.2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2:16" ht="19.5" customHeight="1" x14ac:dyDescent="0.2"/>
  </sheetData>
  <mergeCells count="49">
    <mergeCell ref="C8:N8"/>
    <mergeCell ref="B9:D9"/>
    <mergeCell ref="E9:N9"/>
    <mergeCell ref="M16:N16"/>
    <mergeCell ref="E13:N13"/>
    <mergeCell ref="L11:N11"/>
    <mergeCell ref="B14:G14"/>
    <mergeCell ref="H14:N14"/>
    <mergeCell ref="J11:K11"/>
    <mergeCell ref="B2:C7"/>
    <mergeCell ref="L4:N5"/>
    <mergeCell ref="L2:N3"/>
    <mergeCell ref="L6:N7"/>
    <mergeCell ref="D2:K4"/>
    <mergeCell ref="D5:K7"/>
    <mergeCell ref="L19:N19"/>
    <mergeCell ref="B15:F15"/>
    <mergeCell ref="G15:N15"/>
    <mergeCell ref="D16:E16"/>
    <mergeCell ref="G16:H16"/>
    <mergeCell ref="B23:N23"/>
    <mergeCell ref="B22:H22"/>
    <mergeCell ref="I22:N22"/>
    <mergeCell ref="L10:N10"/>
    <mergeCell ref="B10:C10"/>
    <mergeCell ref="D10:J10"/>
    <mergeCell ref="B21:N21"/>
    <mergeCell ref="D11:E11"/>
    <mergeCell ref="G11:H11"/>
    <mergeCell ref="B20:N20"/>
    <mergeCell ref="J16:L16"/>
    <mergeCell ref="K17:N17"/>
    <mergeCell ref="B18:H19"/>
    <mergeCell ref="I18:J18"/>
    <mergeCell ref="I19:J19"/>
    <mergeCell ref="L18:N18"/>
    <mergeCell ref="B17:D17"/>
    <mergeCell ref="E17:F17"/>
    <mergeCell ref="H17:I17"/>
    <mergeCell ref="B11:C11"/>
    <mergeCell ref="B13:D13"/>
    <mergeCell ref="B12:N12"/>
    <mergeCell ref="B16:C16"/>
    <mergeCell ref="B27:N27"/>
    <mergeCell ref="B24:F24"/>
    <mergeCell ref="G24:K24"/>
    <mergeCell ref="L24:N24"/>
    <mergeCell ref="B26:N26"/>
    <mergeCell ref="B25:N25"/>
  </mergeCells>
  <pageMargins left="0.7" right="0.7" top="0.75" bottom="0.75" header="0.3" footer="0.3"/>
  <pageSetup scale="80" orientation="portrait" r:id="rId1"/>
  <rowBreaks count="1" manualBreakCount="1">
    <brk id="26" min="1" max="13" man="1"/>
  </rowBreaks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13" workbookViewId="0">
      <selection activeCell="C21" sqref="C21"/>
    </sheetView>
  </sheetViews>
  <sheetFormatPr baseColWidth="10" defaultRowHeight="15" x14ac:dyDescent="0.25"/>
  <sheetData>
    <row r="1" spans="1:2" x14ac:dyDescent="0.25">
      <c r="A1" s="33" t="s">
        <v>250</v>
      </c>
    </row>
    <row r="2" spans="1:2" x14ac:dyDescent="0.25">
      <c r="A2">
        <v>1</v>
      </c>
      <c r="B2" t="s">
        <v>249</v>
      </c>
    </row>
    <row r="3" spans="1:2" x14ac:dyDescent="0.25">
      <c r="A3">
        <v>2</v>
      </c>
      <c r="B3" t="s">
        <v>251</v>
      </c>
    </row>
    <row r="4" spans="1:2" x14ac:dyDescent="0.25">
      <c r="A4">
        <v>3</v>
      </c>
      <c r="B4" t="s">
        <v>254</v>
      </c>
    </row>
    <row r="5" spans="1:2" x14ac:dyDescent="0.25">
      <c r="A5">
        <v>4</v>
      </c>
      <c r="B5" t="s">
        <v>255</v>
      </c>
    </row>
    <row r="6" spans="1:2" x14ac:dyDescent="0.25">
      <c r="A6">
        <v>4</v>
      </c>
      <c r="B6" t="s">
        <v>253</v>
      </c>
    </row>
    <row r="7" spans="1:2" x14ac:dyDescent="0.25">
      <c r="A7">
        <v>5</v>
      </c>
      <c r="B7" t="s">
        <v>252</v>
      </c>
    </row>
    <row r="10" spans="1:2" x14ac:dyDescent="0.25">
      <c r="A10" s="33" t="s">
        <v>256</v>
      </c>
    </row>
    <row r="11" spans="1:2" x14ac:dyDescent="0.25">
      <c r="A11">
        <v>1</v>
      </c>
      <c r="B11" t="s">
        <v>257</v>
      </c>
    </row>
    <row r="12" spans="1:2" x14ac:dyDescent="0.25">
      <c r="A12">
        <v>2</v>
      </c>
      <c r="B12" t="s">
        <v>258</v>
      </c>
    </row>
    <row r="13" spans="1:2" x14ac:dyDescent="0.25">
      <c r="A13">
        <v>3</v>
      </c>
      <c r="B13" t="s">
        <v>259</v>
      </c>
    </row>
    <row r="14" spans="1:2" x14ac:dyDescent="0.25">
      <c r="A14">
        <v>4</v>
      </c>
      <c r="B14" t="s">
        <v>254</v>
      </c>
    </row>
    <row r="15" spans="1:2" x14ac:dyDescent="0.25">
      <c r="A15">
        <v>5</v>
      </c>
      <c r="B15" t="s">
        <v>255</v>
      </c>
    </row>
    <row r="16" spans="1:2" x14ac:dyDescent="0.25">
      <c r="A16">
        <v>7</v>
      </c>
      <c r="B16" t="s">
        <v>260</v>
      </c>
    </row>
    <row r="19" spans="1:2" x14ac:dyDescent="0.25">
      <c r="A19" s="33" t="s">
        <v>261</v>
      </c>
    </row>
    <row r="20" spans="1:2" x14ac:dyDescent="0.25">
      <c r="A20">
        <v>1</v>
      </c>
      <c r="B20" t="s">
        <v>262</v>
      </c>
    </row>
    <row r="21" spans="1:2" x14ac:dyDescent="0.25">
      <c r="A21">
        <v>2</v>
      </c>
      <c r="B21" t="s">
        <v>263</v>
      </c>
    </row>
    <row r="22" spans="1:2" x14ac:dyDescent="0.25">
      <c r="A22">
        <v>3</v>
      </c>
      <c r="B22" t="s">
        <v>264</v>
      </c>
    </row>
    <row r="23" spans="1:2" x14ac:dyDescent="0.25">
      <c r="A23">
        <v>4</v>
      </c>
      <c r="B23" t="s">
        <v>265</v>
      </c>
    </row>
    <row r="24" spans="1:2" x14ac:dyDescent="0.25">
      <c r="A24">
        <v>5</v>
      </c>
      <c r="B24" t="s">
        <v>255</v>
      </c>
    </row>
    <row r="25" spans="1:2" x14ac:dyDescent="0.25">
      <c r="A25">
        <v>7</v>
      </c>
      <c r="B25" t="s">
        <v>266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Formato Educación </vt:lpstr>
      <vt:lpstr>Hoja2</vt:lpstr>
      <vt:lpstr>'Formato Educación '!Área_de_impresión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daparra</dc:creator>
  <cp:lastModifiedBy>Elver Julián Guillen Rozo</cp:lastModifiedBy>
  <cp:lastPrinted>2013-05-14T17:33:38Z</cp:lastPrinted>
  <dcterms:created xsi:type="dcterms:W3CDTF">2013-01-22T19:03:58Z</dcterms:created>
  <dcterms:modified xsi:type="dcterms:W3CDTF">2015-09-17T19:48:13Z</dcterms:modified>
</cp:coreProperties>
</file>